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012\Documents\"/>
    </mc:Choice>
  </mc:AlternateContent>
  <bookViews>
    <workbookView xWindow="0" yWindow="0" windowWidth="28800" windowHeight="12450"/>
  </bookViews>
  <sheets>
    <sheet name="June 2025" sheetId="1" r:id="rId1"/>
  </sheets>
  <calcPr calcId="0"/>
</workbook>
</file>

<file path=xl/calcChain.xml><?xml version="1.0" encoding="utf-8"?>
<calcChain xmlns="http://schemas.openxmlformats.org/spreadsheetml/2006/main">
  <c r="F70" i="1" l="1"/>
  <c r="F56" i="1"/>
  <c r="F48" i="1"/>
  <c r="F49" i="1"/>
  <c r="F47" i="1"/>
  <c r="N48" i="1"/>
  <c r="G46" i="1"/>
  <c r="N46" i="1" s="1"/>
  <c r="F42" i="1"/>
  <c r="F35" i="1"/>
  <c r="F31" i="1"/>
  <c r="F18" i="1"/>
  <c r="N18" i="1"/>
  <c r="F16" i="1"/>
  <c r="F36" i="1"/>
  <c r="M58" i="1"/>
  <c r="G58" i="1"/>
  <c r="F58" i="1" s="1"/>
  <c r="G78" i="1"/>
  <c r="G76" i="1" s="1"/>
  <c r="N72" i="1"/>
  <c r="L72" i="1"/>
  <c r="N71" i="1"/>
  <c r="L71" i="1"/>
  <c r="L70" i="1"/>
  <c r="N69" i="1"/>
  <c r="L69" i="1"/>
  <c r="N68" i="1"/>
  <c r="L68" i="1"/>
  <c r="N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L48" i="1"/>
  <c r="N47" i="1"/>
  <c r="L47" i="1"/>
  <c r="L46" i="1"/>
  <c r="N45" i="1"/>
  <c r="L45" i="1"/>
  <c r="N44" i="1"/>
  <c r="L44" i="1"/>
  <c r="N43" i="1"/>
  <c r="L43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M78" i="1" s="1"/>
  <c r="M76" i="1" s="1"/>
  <c r="N23" i="1"/>
  <c r="L23" i="1"/>
  <c r="N22" i="1"/>
  <c r="L22" i="1"/>
  <c r="N21" i="1"/>
  <c r="L21" i="1"/>
  <c r="N20" i="1"/>
  <c r="L20" i="1"/>
  <c r="N19" i="1"/>
  <c r="L19" i="1"/>
  <c r="L18" i="1"/>
  <c r="N17" i="1"/>
  <c r="L17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7" i="1"/>
  <c r="G38" i="1"/>
  <c r="G39" i="1"/>
  <c r="G40" i="1"/>
  <c r="G41" i="1"/>
  <c r="G43" i="1"/>
  <c r="G44" i="1"/>
  <c r="G45" i="1"/>
  <c r="G50" i="1"/>
  <c r="G51" i="1"/>
  <c r="G52" i="1"/>
  <c r="G53" i="1"/>
  <c r="G54" i="1"/>
  <c r="G55" i="1"/>
  <c r="G57" i="1"/>
  <c r="G59" i="1"/>
  <c r="G60" i="1"/>
  <c r="G61" i="1"/>
  <c r="G62" i="1"/>
  <c r="G63" i="1"/>
  <c r="G64" i="1"/>
  <c r="G65" i="1"/>
  <c r="G66" i="1"/>
  <c r="G68" i="1"/>
  <c r="G71" i="1"/>
  <c r="G72" i="1"/>
  <c r="G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5" i="1"/>
  <c r="N58" i="1" l="1"/>
  <c r="L58" i="1"/>
  <c r="N16" i="1" l="1"/>
  <c r="N42" i="1"/>
  <c r="N70" i="1"/>
</calcChain>
</file>

<file path=xl/sharedStrings.xml><?xml version="1.0" encoding="utf-8"?>
<sst xmlns="http://schemas.openxmlformats.org/spreadsheetml/2006/main" count="169" uniqueCount="154">
  <si>
    <t>SECURITIES</t>
  </si>
  <si>
    <t>ERROR CODE</t>
  </si>
  <si>
    <t>NUM FLDS</t>
  </si>
  <si>
    <t>NAME</t>
  </si>
  <si>
    <t>LAST_UPDATE_DATE_EOD</t>
  </si>
  <si>
    <t>PX_LAST</t>
  </si>
  <si>
    <t>LAST_UPDATE_DT</t>
  </si>
  <si>
    <t>AEDUSD Curncy</t>
  </si>
  <si>
    <t>AED-USD X-RATE</t>
  </si>
  <si>
    <t>AOAUSD Curncy</t>
  </si>
  <si>
    <t>AOA-USD X-RATE</t>
  </si>
  <si>
    <t>ARSUSD Curncy</t>
  </si>
  <si>
    <t>ARS-USD X-RATE</t>
  </si>
  <si>
    <t>AUDUSD Curncy</t>
  </si>
  <si>
    <t>AUD-USD X-RATE</t>
  </si>
  <si>
    <t>AZNUSD Curncy</t>
  </si>
  <si>
    <t>AZN-USD X-RATE</t>
  </si>
  <si>
    <t>BDTUSD Curncy</t>
  </si>
  <si>
    <t>BDT-USD X-RATE</t>
  </si>
  <si>
    <t>BGNUSD Curncy</t>
  </si>
  <si>
    <t>BGN-USD X-RATE</t>
  </si>
  <si>
    <t>BRLUSD Curncy</t>
  </si>
  <si>
    <t>BRL-USD X-RATE</t>
  </si>
  <si>
    <t>BWPUSD Curncy</t>
  </si>
  <si>
    <t>BWP-USD X-RATE</t>
  </si>
  <si>
    <t>CADUSD Curncy</t>
  </si>
  <si>
    <t>CAD-USD X-RATE</t>
  </si>
  <si>
    <t>CHFUSD Curncy</t>
  </si>
  <si>
    <t>CHF-USD X-RATE</t>
  </si>
  <si>
    <t>CLPUSD Curncy</t>
  </si>
  <si>
    <t>CLP-USD X-RATE (x100)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</si>
  <si>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</si>
  <si>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</si>
  <si>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</si>
  <si>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</si>
  <si>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</si>
  <si>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</si>
  <si>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</si>
  <si>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</si>
  <si>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</si>
  <si>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</si>
  <si>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DZDUSD Curncy</t>
  </si>
  <si>
    <t>DZD-USD X-RATE</t>
  </si>
  <si>
    <t>EGPUSD Curncy</t>
  </si>
  <si>
    <t>EGP-USD X-RATE</t>
  </si>
  <si>
    <t>EURUSD Curncy</t>
  </si>
  <si>
    <t>EUR-USD X-RATE</t>
  </si>
  <si>
    <t>GBPUSD Curncy</t>
  </si>
  <si>
    <t>GBP-USD X-RATE</t>
  </si>
  <si>
    <t>GHSUSD Curncy</t>
  </si>
  <si>
    <t>GHS-USD Cross Rate</t>
  </si>
  <si>
    <t>HKDUSD Curncy</t>
  </si>
  <si>
    <t>HKD-USD X-RATE</t>
  </si>
  <si>
    <t>HNLUSD Curncy</t>
  </si>
  <si>
    <t>HNL-USD X-RATE</t>
  </si>
  <si>
    <t>HRKUSD Curncy</t>
  </si>
  <si>
    <t>HRK-USD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</si>
  <si>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</si>
  <si>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</si>
  <si>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</si>
  <si>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</si>
  <si>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</si>
  <si>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</si>
  <si>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</si>
  <si>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</si>
  <si>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</si>
  <si>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</si>
  <si>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</si>
  <si>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</si>
  <si>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</si>
  <si>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</si>
  <si>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</si>
  <si>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</si>
  <si>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</si>
  <si>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</si>
  <si>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</si>
  <si>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JODUSD Curncy</t>
  </si>
  <si>
    <t>JOD-USD X-RATE</t>
  </si>
  <si>
    <t>JPYUSD Curncy</t>
  </si>
  <si>
    <t>JPY-USD X-RATE</t>
  </si>
  <si>
    <t>KESUSD Curncy</t>
  </si>
  <si>
    <t>KES-USD X-RATE</t>
  </si>
  <si>
    <t>KRWUSD Curncy</t>
  </si>
  <si>
    <t>KRW-USD X-RATE   (x100)</t>
  </si>
  <si>
    <t>KWDUSD Curncy</t>
  </si>
  <si>
    <t>KWD-USD X-RATE</t>
  </si>
  <si>
    <t>KZTUSD Curncy</t>
  </si>
  <si>
    <t>KZT-USD X-RATE</t>
  </si>
  <si>
    <t>MADUSD Curncy</t>
  </si>
  <si>
    <t>MAD-USD X-RATE</t>
  </si>
  <si>
    <t>MDLUSD Curncy</t>
  </si>
  <si>
    <t>MDL-USD X-RATE (x100)</t>
  </si>
  <si>
    <t>MURUSD Curncy</t>
  </si>
  <si>
    <t>MUR-USD X-RATE (x100)</t>
  </si>
  <si>
    <t>MWKUSD Curncy</t>
  </si>
  <si>
    <t>MWK-USD X-RATE (x1000)</t>
  </si>
  <si>
    <t>MXNUSD Curncy</t>
  </si>
  <si>
    <t>MXN-USD X-RATE</t>
  </si>
  <si>
    <t>MYRUSD Curncy</t>
  </si>
  <si>
    <t>MYR-USD X-RATE</t>
  </si>
  <si>
    <t>MZNUSD Curncy</t>
  </si>
  <si>
    <t>MZN-USD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</si>
  <si>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</si>
  <si>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</si>
  <si>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</si>
  <si>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</si>
  <si>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</si>
  <si>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</si>
  <si>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</si>
  <si>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</si>
  <si>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PYGUSD Curncy</t>
  </si>
  <si>
    <t>PYG-USD X-RATE (x1000)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</si>
  <si>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</si>
  <si>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</si>
  <si>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</si>
  <si>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</si>
  <si>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</si>
  <si>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</si>
  <si>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</si>
  <si>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</si>
  <si>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SVCUSD Curncy</t>
  </si>
  <si>
    <t>SVC-USD X-RATE</t>
  </si>
  <si>
    <t>TNDUSD Curncy</t>
  </si>
  <si>
    <t>TND-USD X-RATE</t>
  </si>
  <si>
    <t>THBUSD Curncy</t>
  </si>
  <si>
    <t>THB-USD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</si>
  <si>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</si>
  <si>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</si>
  <si>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</si>
  <si>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</si>
  <si>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</si>
  <si>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</si>
  <si>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</si>
  <si>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</si>
  <si>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</si>
  <si>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</si>
  <si>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</si>
  <si>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</si>
  <si>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</si>
  <si>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</si>
  <si>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</si>
  <si>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</si>
  <si>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ZMWUSD Curncy</t>
  </si>
  <si>
    <t>ZMW-USD Cross Rate</t>
  </si>
  <si>
    <t>Month End</t>
  </si>
  <si>
    <t xml:space="preserve"> USD</t>
  </si>
  <si>
    <t>CURRENCY</t>
  </si>
  <si>
    <t xml:space="preserve"> PER</t>
  </si>
  <si>
    <t>PER</t>
  </si>
  <si>
    <t>USD</t>
  </si>
  <si>
    <t>Average</t>
  </si>
  <si>
    <t>USD.RUB</t>
  </si>
  <si>
    <t>EUR.RUB</t>
  </si>
  <si>
    <t>EUR.USD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</si>
</sst>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"/>
    <numFmt numFmtId="173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64" fontId="0" fillId="0" borderId="0" xfId="0" applyNumberFormat="1"/>
    <xf numFmtId="0" fontId="0" fillId="33" borderId="0" xfId="0" applyFill="1"/>
    <xf numFmtId="164" fontId="0" fillId="33" borderId="0" xfId="0" applyNumberFormat="1" applyFill="1"/>
    <xf numFmtId="10" fontId="0" fillId="0" borderId="0" xfId="2" applyNumberFormat="1" applyFont="1"/>
    <xf numFmtId="164" fontId="0" fillId="0" borderId="0" xfId="1" applyNumberFormat="1" applyFont="1"/>
    <xf numFmtId="173" fontId="0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Q25" sqref="Q25"/>
    </sheetView>
  </sheetViews>
  <sheetFormatPr defaultRowHeight="14.5" x14ac:dyDescent="0.35"/>
  <cols>
    <col min="2" max="2" width="15.08984375" hidden="1" customWidth="1"/>
    <col min="3" max="3" width="11.6328125" hidden="1" customWidth="1"/>
    <col min="4" max="4" width="9.453125" hidden="1" customWidth="1"/>
    <col min="5" max="5" width="23.81640625" hidden="1" customWidth="1"/>
    <col min="6" max="6" width="12.36328125" bestFit="1" customWidth="1"/>
    <col min="7" max="7" width="12.36328125" customWidth="1"/>
    <col min="8" max="8" width="22.81640625" hidden="1" customWidth="1"/>
    <col min="9" max="9" width="8.81640625" hidden="1" customWidth="1"/>
    <col min="10" max="10" width="15.81640625" hidden="1" customWidth="1"/>
    <col min="11" max="11" width="2.81640625" style="6" customWidth="1"/>
    <col min="12" max="12" width="9.81640625" bestFit="1" customWidth="1"/>
    <col min="13" max="13" width="12.36328125" bestFit="1" customWidth="1"/>
    <col min="14" max="14" width="12.453125" bestFit="1" customWidth="1"/>
  </cols>
  <sheetData>
    <row r="1" spans="1:14" x14ac:dyDescent="0.35">
      <c r="F1" s="2" t="s">
        <v>144</v>
      </c>
      <c r="G1" s="2"/>
      <c r="L1" s="2" t="s">
        <v>150</v>
      </c>
      <c r="M1" s="2"/>
    </row>
    <row r="2" spans="1:14" x14ac:dyDescent="0.35">
      <c r="F2" s="3" t="s">
        <v>145</v>
      </c>
      <c r="G2" s="3" t="s">
        <v>146</v>
      </c>
      <c r="L2" s="3" t="s">
        <v>145</v>
      </c>
      <c r="M2" s="3" t="s">
        <v>146</v>
      </c>
    </row>
    <row r="3" spans="1:14" x14ac:dyDescent="0.35">
      <c r="F3" s="3" t="s">
        <v>147</v>
      </c>
      <c r="G3" s="3" t="s">
        <v>148</v>
      </c>
      <c r="L3" s="3" t="s">
        <v>147</v>
      </c>
      <c r="M3" s="3" t="s">
        <v>148</v>
      </c>
    </row>
    <row r="4" spans="1:14" x14ac:dyDescent="0.35">
      <c r="B4" t="s">
        <v>0</v>
      </c>
      <c r="C4" t="s">
        <v>1</v>
      </c>
      <c r="D4" t="s">
        <v>2</v>
      </c>
      <c r="E4" t="s">
        <v>3</v>
      </c>
      <c r="F4" s="4" t="s">
        <v>146</v>
      </c>
      <c r="G4" s="4" t="s">
        <v>149</v>
      </c>
      <c r="H4" t="s">
        <v>4</v>
      </c>
      <c r="I4" t="s">
        <v>5</v>
      </c>
      <c r="J4" t="s">
        <v>6</v>
      </c>
      <c r="L4" s="4" t="s">
        <v>146</v>
      </c>
      <c r="M4" s="4" t="s">
        <v>149</v>
      </c>
    </row>
    <row r="5" spans="1:14" x14ac:dyDescent="0.35">
      <c r="A5" t="str">
        <f>LEFT(B5,3)</f>
        <v>AED</v>
      </c>
      <c r="B5" t="s">
        <v>7</v>
      </c>
      <c r="C5">
        <v>0</v>
      </c>
      <c r="D5">
        <v>5</v>
      </c>
      <c r="E5" t="s">
        <v>8</v>
      </c>
      <c r="F5">
        <v>0.272287</v>
      </c>
      <c r="G5" s="5">
        <f>1/F5</f>
        <v>3.6725954599374924</v>
      </c>
      <c r="H5" s="1">
        <v>45838</v>
      </c>
      <c r="I5">
        <v>0.272287</v>
      </c>
      <c r="J5" s="1">
        <v>45838</v>
      </c>
      <c r="K5" s="7"/>
      <c r="L5" s="5">
        <f>1/M5</f>
        <v>0.27231113180675715</v>
      </c>
      <c r="M5" s="5">
        <v>3.6722700000000001</v>
      </c>
      <c r="N5" s="8">
        <f>(M5-G5)/G5</f>
        <v>-8.8618509999944902E-5</v>
      </c>
    </row>
    <row r="6" spans="1:14" x14ac:dyDescent="0.35">
      <c r="A6" t="str">
        <f t="shared" ref="A6:A69" si="0">LEFT(B6,3)</f>
        <v>AOA</v>
      </c>
      <c r="B6" t="s">
        <v>9</v>
      </c>
      <c r="C6">
        <v>0</v>
      </c>
      <c r="D6">
        <v>5</v>
      </c>
      <c r="E6" t="s">
        <v>10</v>
      </c>
      <c r="F6">
        <v>1.1000000000000001E-3</v>
      </c>
      <c r="G6" s="5">
        <f t="shared" ref="G6:G69" si="1">1/F6</f>
        <v>909.09090909090901</v>
      </c>
      <c r="H6" s="1">
        <v>45838</v>
      </c>
      <c r="I6">
        <v>1.1000000000000001E-3</v>
      </c>
      <c r="J6" s="1">
        <v>45838</v>
      </c>
      <c r="K6" s="7"/>
      <c r="L6" s="5">
        <f t="shared" ref="L6:L70" si="2">1/M6</f>
        <v>1.0966475484444054E-3</v>
      </c>
      <c r="M6" s="5">
        <v>911.87</v>
      </c>
      <c r="N6" s="8">
        <f t="shared" ref="N6:N69" si="3">(M6-G6)/G6</f>
        <v>3.0570000000000961E-3</v>
      </c>
    </row>
    <row r="7" spans="1:14" x14ac:dyDescent="0.35">
      <c r="A7" t="str">
        <f t="shared" si="0"/>
        <v>ARS</v>
      </c>
      <c r="B7" t="s">
        <v>11</v>
      </c>
      <c r="C7">
        <v>0</v>
      </c>
      <c r="D7">
        <v>5</v>
      </c>
      <c r="E7" t="s">
        <v>12</v>
      </c>
      <c r="F7">
        <v>8.3100000000000003E-4</v>
      </c>
      <c r="G7" s="5">
        <f t="shared" si="1"/>
        <v>1203.3694344163657</v>
      </c>
      <c r="H7" s="1">
        <v>45838</v>
      </c>
      <c r="I7">
        <v>8.3100000000000003E-4</v>
      </c>
      <c r="J7" s="1">
        <v>45838</v>
      </c>
      <c r="K7" s="7"/>
      <c r="L7" s="5">
        <f t="shared" si="2"/>
        <v>8.4754381801539129E-4</v>
      </c>
      <c r="M7" s="5">
        <v>1179.8800000000001</v>
      </c>
      <c r="N7" s="8">
        <f t="shared" si="3"/>
        <v>-1.9519719999999824E-2</v>
      </c>
    </row>
    <row r="8" spans="1:14" x14ac:dyDescent="0.35">
      <c r="A8" t="str">
        <f t="shared" si="0"/>
        <v>AUD</v>
      </c>
      <c r="B8" t="s">
        <v>13</v>
      </c>
      <c r="C8">
        <v>0</v>
      </c>
      <c r="D8">
        <v>5</v>
      </c>
      <c r="E8" t="s">
        <v>14</v>
      </c>
      <c r="F8">
        <v>0.65810000000000002</v>
      </c>
      <c r="G8" s="5">
        <f t="shared" si="1"/>
        <v>1.51952590791673</v>
      </c>
      <c r="H8" s="1">
        <v>45838</v>
      </c>
      <c r="I8">
        <v>0.65700000000000003</v>
      </c>
      <c r="J8" s="1">
        <v>45839</v>
      </c>
      <c r="K8" s="7"/>
      <c r="L8" s="5">
        <f t="shared" si="2"/>
        <v>0.64965860440338608</v>
      </c>
      <c r="M8" s="5">
        <v>1.5392699999999999</v>
      </c>
      <c r="N8" s="8">
        <f t="shared" si="3"/>
        <v>1.2993586999999909E-2</v>
      </c>
    </row>
    <row r="9" spans="1:14" x14ac:dyDescent="0.35">
      <c r="A9" t="str">
        <f t="shared" si="0"/>
        <v>AZN</v>
      </c>
      <c r="B9" t="s">
        <v>15</v>
      </c>
      <c r="C9">
        <v>0</v>
      </c>
      <c r="D9">
        <v>5</v>
      </c>
      <c r="E9" t="s">
        <v>16</v>
      </c>
      <c r="F9">
        <v>0.58819999999999995</v>
      </c>
      <c r="G9" s="5">
        <f t="shared" si="1"/>
        <v>1.7001020061203673</v>
      </c>
      <c r="H9" s="1">
        <v>45838</v>
      </c>
      <c r="I9">
        <v>0.58819999999999995</v>
      </c>
      <c r="J9" s="1">
        <v>45838</v>
      </c>
      <c r="K9" s="7"/>
      <c r="L9" s="5">
        <f t="shared" si="2"/>
        <v>0.58823529411764708</v>
      </c>
      <c r="M9" s="5">
        <v>1.7</v>
      </c>
      <c r="N9" s="8">
        <f t="shared" si="3"/>
        <v>-6.0000000000087354E-5</v>
      </c>
    </row>
    <row r="10" spans="1:14" x14ac:dyDescent="0.35">
      <c r="A10" t="str">
        <f t="shared" si="0"/>
        <v>BDT</v>
      </c>
      <c r="B10" t="s">
        <v>17</v>
      </c>
      <c r="C10">
        <v>0</v>
      </c>
      <c r="D10">
        <v>5</v>
      </c>
      <c r="E10" t="s">
        <v>18</v>
      </c>
      <c r="F10">
        <v>8.1799999999999998E-3</v>
      </c>
      <c r="G10" s="5">
        <f t="shared" si="1"/>
        <v>122.24938875305624</v>
      </c>
      <c r="H10" s="1">
        <v>45838</v>
      </c>
      <c r="I10">
        <v>8.1700000000000002E-3</v>
      </c>
      <c r="J10" s="1">
        <v>45838</v>
      </c>
      <c r="K10" s="7"/>
      <c r="L10" s="5">
        <f t="shared" si="2"/>
        <v>8.2587976842331302E-3</v>
      </c>
      <c r="M10" s="5">
        <v>121.083</v>
      </c>
      <c r="N10" s="8">
        <f t="shared" si="3"/>
        <v>-9.5410600000000352E-3</v>
      </c>
    </row>
    <row r="11" spans="1:14" x14ac:dyDescent="0.35">
      <c r="A11" t="str">
        <f t="shared" si="0"/>
        <v>BGN</v>
      </c>
      <c r="B11" t="s">
        <v>19</v>
      </c>
      <c r="C11">
        <v>0</v>
      </c>
      <c r="D11">
        <v>5</v>
      </c>
      <c r="E11" t="s">
        <v>20</v>
      </c>
      <c r="F11">
        <v>0.60250000000000004</v>
      </c>
      <c r="G11" s="5">
        <f t="shared" si="1"/>
        <v>1.6597510373443982</v>
      </c>
      <c r="H11" s="1">
        <v>45838</v>
      </c>
      <c r="I11">
        <v>0.60270000000000001</v>
      </c>
      <c r="J11" s="1">
        <v>45839</v>
      </c>
      <c r="K11" s="7"/>
      <c r="L11" s="5">
        <f t="shared" si="2"/>
        <v>0.58913979698242602</v>
      </c>
      <c r="M11" s="5">
        <v>1.69739</v>
      </c>
      <c r="N11" s="8">
        <f t="shared" si="3"/>
        <v>2.2677475000000048E-2</v>
      </c>
    </row>
    <row r="12" spans="1:14" x14ac:dyDescent="0.35">
      <c r="A12" t="str">
        <f t="shared" si="0"/>
        <v>BRL</v>
      </c>
      <c r="B12" t="s">
        <v>21</v>
      </c>
      <c r="C12">
        <v>0</v>
      </c>
      <c r="D12">
        <v>5</v>
      </c>
      <c r="E12" t="s">
        <v>22</v>
      </c>
      <c r="F12">
        <v>0.18410000000000001</v>
      </c>
      <c r="G12" s="5">
        <f t="shared" si="1"/>
        <v>5.4318305268875609</v>
      </c>
      <c r="H12" s="1">
        <v>45838</v>
      </c>
      <c r="I12">
        <v>0.18410000000000001</v>
      </c>
      <c r="J12" s="1">
        <v>45838</v>
      </c>
      <c r="K12" s="7"/>
      <c r="L12" s="5">
        <f t="shared" si="2"/>
        <v>0.18027112777617538</v>
      </c>
      <c r="M12" s="5">
        <v>5.5472000000000001</v>
      </c>
      <c r="N12" s="8">
        <f t="shared" si="3"/>
        <v>2.1239520000000074E-2</v>
      </c>
    </row>
    <row r="13" spans="1:14" x14ac:dyDescent="0.35">
      <c r="A13" t="str">
        <f t="shared" si="0"/>
        <v>BWP</v>
      </c>
      <c r="B13" t="s">
        <v>23</v>
      </c>
      <c r="C13">
        <v>0</v>
      </c>
      <c r="D13">
        <v>5</v>
      </c>
      <c r="E13" t="s">
        <v>24</v>
      </c>
      <c r="F13">
        <v>7.5300000000000006E-2</v>
      </c>
      <c r="G13" s="5">
        <f t="shared" si="1"/>
        <v>13.280212483399733</v>
      </c>
      <c r="H13" s="1">
        <v>45838</v>
      </c>
      <c r="I13">
        <v>7.5300000000000006E-2</v>
      </c>
      <c r="J13" s="1">
        <v>45838</v>
      </c>
      <c r="K13" s="7"/>
      <c r="L13" s="5">
        <f t="shared" si="2"/>
        <v>7.5344323558663093E-2</v>
      </c>
      <c r="M13" s="5">
        <v>13.272399999999999</v>
      </c>
      <c r="N13" s="8">
        <f t="shared" si="3"/>
        <v>-5.8827999999996644E-4</v>
      </c>
    </row>
    <row r="14" spans="1:14" x14ac:dyDescent="0.35">
      <c r="A14" t="str">
        <f t="shared" si="0"/>
        <v>CAD</v>
      </c>
      <c r="B14" t="s">
        <v>25</v>
      </c>
      <c r="C14">
        <v>0</v>
      </c>
      <c r="D14">
        <v>5</v>
      </c>
      <c r="E14" t="s">
        <v>26</v>
      </c>
      <c r="F14">
        <v>0.7349</v>
      </c>
      <c r="G14" s="5">
        <f t="shared" si="1"/>
        <v>1.3607293509320997</v>
      </c>
      <c r="H14" s="1">
        <v>45838</v>
      </c>
      <c r="I14">
        <v>0.73480000000000001</v>
      </c>
      <c r="J14" s="1">
        <v>45839</v>
      </c>
      <c r="K14" s="7"/>
      <c r="L14" s="5">
        <f t="shared" si="2"/>
        <v>0.73113845568935398</v>
      </c>
      <c r="M14" s="5">
        <v>1.3677299999999999</v>
      </c>
      <c r="N14" s="8">
        <f t="shared" si="3"/>
        <v>5.1447769999998644E-3</v>
      </c>
    </row>
    <row r="15" spans="1:14" x14ac:dyDescent="0.35">
      <c r="A15" t="str">
        <f t="shared" si="0"/>
        <v>CHF</v>
      </c>
      <c r="B15" t="s">
        <v>27</v>
      </c>
      <c r="C15">
        <v>0</v>
      </c>
      <c r="D15">
        <v>5</v>
      </c>
      <c r="E15" t="s">
        <v>28</v>
      </c>
      <c r="F15">
        <v>1.2608999999999999</v>
      </c>
      <c r="G15" s="5">
        <f t="shared" si="1"/>
        <v>0.79308430486160686</v>
      </c>
      <c r="H15" s="1">
        <v>45838</v>
      </c>
      <c r="I15">
        <v>1.2622</v>
      </c>
      <c r="J15" s="1">
        <v>45839</v>
      </c>
      <c r="K15" s="7"/>
      <c r="L15" s="5">
        <f t="shared" si="2"/>
        <v>1.2287502995078856</v>
      </c>
      <c r="M15" s="5">
        <v>0.81383499999999998</v>
      </c>
      <c r="N15" s="8">
        <f t="shared" si="3"/>
        <v>2.6164551499999876E-2</v>
      </c>
    </row>
    <row r="16" spans="1:14" x14ac:dyDescent="0.35">
      <c r="A16" t="str">
        <f t="shared" si="0"/>
        <v>CLP</v>
      </c>
      <c r="B16" t="s">
        <v>29</v>
      </c>
      <c r="C16">
        <v>0</v>
      </c>
      <c r="D16">
        <v>5</v>
      </c>
      <c r="E16" t="s">
        <v>30</v>
      </c>
      <c r="F16">
        <f>1/G16</f>
        <v>1.0735E-3</v>
      </c>
      <c r="G16" s="5">
        <v>931.53237074988363</v>
      </c>
      <c r="H16" s="1">
        <v>45838</v>
      </c>
      <c r="I16">
        <v>0.10735</v>
      </c>
      <c r="J16" s="1">
        <v>45838</v>
      </c>
      <c r="K16" s="7"/>
      <c r="L16" s="5">
        <f t="shared" si="2"/>
        <v>1.0667474550072594E-3</v>
      </c>
      <c r="M16" s="5">
        <v>937.42899999999997</v>
      </c>
      <c r="N16" s="8">
        <f t="shared" si="3"/>
        <v>6.330031499999899E-3</v>
      </c>
    </row>
    <row r="17" spans="1:14" x14ac:dyDescent="0.35">
      <c r="A17" t="str">
        <f t="shared" si="0"/>
        <v>CNY</v>
      </c>
      <c r="B17" t="s">
        <v>31</v>
      </c>
      <c r="C17">
        <v>0</v>
      </c>
      <c r="D17">
        <v>5</v>
      </c>
      <c r="E17" t="s">
        <v>32</v>
      </c>
      <c r="F17">
        <v>0.13958999999999999</v>
      </c>
      <c r="G17" s="5">
        <f t="shared" si="1"/>
        <v>7.1638369510709943</v>
      </c>
      <c r="H17" s="1">
        <v>45838</v>
      </c>
      <c r="I17">
        <v>0.13961999999999999</v>
      </c>
      <c r="J17" s="1">
        <v>45839</v>
      </c>
      <c r="K17" s="7"/>
      <c r="L17" s="5">
        <f t="shared" si="2"/>
        <v>0.13922748239120417</v>
      </c>
      <c r="M17" s="5">
        <v>7.1824899999999996</v>
      </c>
      <c r="N17" s="8">
        <f t="shared" si="3"/>
        <v>2.6037790999998527E-3</v>
      </c>
    </row>
    <row r="18" spans="1:14" x14ac:dyDescent="0.35">
      <c r="A18" t="str">
        <f t="shared" si="0"/>
        <v>COP</v>
      </c>
      <c r="B18" t="s">
        <v>33</v>
      </c>
      <c r="C18">
        <v>0</v>
      </c>
      <c r="D18">
        <v>5</v>
      </c>
      <c r="E18" t="s">
        <v>34</v>
      </c>
      <c r="F18">
        <f>1/G18</f>
        <v>2.4464000000000002E-4</v>
      </c>
      <c r="G18" s="5">
        <v>4087.6389797253105</v>
      </c>
      <c r="H18" s="1">
        <v>45838</v>
      </c>
      <c r="I18">
        <v>2.4464E-2</v>
      </c>
      <c r="J18" s="1">
        <v>45838</v>
      </c>
      <c r="K18" s="7"/>
      <c r="L18" s="5">
        <f t="shared" si="2"/>
        <v>2.4350748176737733E-4</v>
      </c>
      <c r="M18" s="5">
        <v>4106.6499999999996</v>
      </c>
      <c r="N18" s="8">
        <f t="shared" si="3"/>
        <v>4.6508559999999524E-3</v>
      </c>
    </row>
    <row r="19" spans="1:14" x14ac:dyDescent="0.35">
      <c r="A19" t="str">
        <f t="shared" si="0"/>
        <v>CZK</v>
      </c>
      <c r="B19" t="s">
        <v>35</v>
      </c>
      <c r="C19">
        <v>0</v>
      </c>
      <c r="D19">
        <v>5</v>
      </c>
      <c r="E19" t="s">
        <v>36</v>
      </c>
      <c r="F19">
        <v>4.7661000000000002E-2</v>
      </c>
      <c r="G19" s="5">
        <f t="shared" si="1"/>
        <v>20.981515285033883</v>
      </c>
      <c r="H19" s="1">
        <v>45838</v>
      </c>
      <c r="I19">
        <v>4.7676000000000003E-2</v>
      </c>
      <c r="J19" s="1">
        <v>45839</v>
      </c>
      <c r="K19" s="7"/>
      <c r="L19" s="5">
        <f t="shared" si="2"/>
        <v>4.6470129001078102E-2</v>
      </c>
      <c r="M19" s="5">
        <v>21.519200000000001</v>
      </c>
      <c r="N19" s="8">
        <f t="shared" si="3"/>
        <v>2.5626591200000191E-2</v>
      </c>
    </row>
    <row r="20" spans="1:14" x14ac:dyDescent="0.35">
      <c r="A20" t="str">
        <f t="shared" si="0"/>
        <v>DKK</v>
      </c>
      <c r="B20" t="s">
        <v>37</v>
      </c>
      <c r="C20">
        <v>0</v>
      </c>
      <c r="D20">
        <v>5</v>
      </c>
      <c r="E20" t="s">
        <v>38</v>
      </c>
      <c r="F20">
        <v>0.158</v>
      </c>
      <c r="G20" s="5">
        <f t="shared" si="1"/>
        <v>6.3291139240506329</v>
      </c>
      <c r="H20" s="1">
        <v>45838</v>
      </c>
      <c r="I20">
        <v>0.158</v>
      </c>
      <c r="J20" s="1">
        <v>45839</v>
      </c>
      <c r="K20" s="7"/>
      <c r="L20" s="5">
        <f t="shared" si="2"/>
        <v>0.15447975851724147</v>
      </c>
      <c r="M20" s="5">
        <v>6.4733400000000003</v>
      </c>
      <c r="N20" s="8">
        <f t="shared" si="3"/>
        <v>2.2787720000000053E-2</v>
      </c>
    </row>
    <row r="21" spans="1:14" x14ac:dyDescent="0.35">
      <c r="A21" t="str">
        <f t="shared" si="0"/>
        <v>DOP</v>
      </c>
      <c r="B21" t="s">
        <v>39</v>
      </c>
      <c r="C21">
        <v>0</v>
      </c>
      <c r="D21">
        <v>5</v>
      </c>
      <c r="E21" t="s">
        <v>40</v>
      </c>
      <c r="F21">
        <v>1.6773E-2</v>
      </c>
      <c r="G21" s="5">
        <f t="shared" si="1"/>
        <v>59.619626781136354</v>
      </c>
      <c r="H21" s="1">
        <v>45838</v>
      </c>
      <c r="I21">
        <v>1.678E-2</v>
      </c>
      <c r="J21" s="1">
        <v>45838</v>
      </c>
      <c r="K21" s="7"/>
      <c r="L21" s="5">
        <f t="shared" si="2"/>
        <v>1.6984041794330048E-2</v>
      </c>
      <c r="M21" s="5">
        <v>58.878799999999998</v>
      </c>
      <c r="N21" s="8">
        <f t="shared" si="3"/>
        <v>-1.2425887600000095E-2</v>
      </c>
    </row>
    <row r="22" spans="1:14" x14ac:dyDescent="0.35">
      <c r="A22" t="str">
        <f t="shared" si="0"/>
        <v>DZD</v>
      </c>
      <c r="B22" t="s">
        <v>41</v>
      </c>
      <c r="C22">
        <v>0</v>
      </c>
      <c r="D22">
        <v>5</v>
      </c>
      <c r="E22" t="s">
        <v>42</v>
      </c>
      <c r="F22">
        <v>7.7000000000000002E-3</v>
      </c>
      <c r="G22" s="5">
        <f t="shared" si="1"/>
        <v>129.87012987012986</v>
      </c>
      <c r="H22" s="1">
        <v>45838</v>
      </c>
      <c r="I22">
        <v>7.7000000000000002E-3</v>
      </c>
      <c r="J22" s="1">
        <v>45839</v>
      </c>
      <c r="K22" s="7"/>
      <c r="L22" s="5">
        <f t="shared" si="2"/>
        <v>7.698822080221727E-3</v>
      </c>
      <c r="M22" s="5">
        <v>129.88999999999999</v>
      </c>
      <c r="N22" s="8">
        <f t="shared" si="3"/>
        <v>1.5299999999998591E-4</v>
      </c>
    </row>
    <row r="23" spans="1:14" x14ac:dyDescent="0.35">
      <c r="A23" t="str">
        <f t="shared" si="0"/>
        <v>EGP</v>
      </c>
      <c r="B23" t="s">
        <v>43</v>
      </c>
      <c r="C23">
        <v>0</v>
      </c>
      <c r="D23">
        <v>5</v>
      </c>
      <c r="E23" t="s">
        <v>44</v>
      </c>
      <c r="F23">
        <v>2.0199999999999999E-2</v>
      </c>
      <c r="G23" s="5">
        <f t="shared" si="1"/>
        <v>49.504950495049506</v>
      </c>
      <c r="H23" s="1">
        <v>45838</v>
      </c>
      <c r="I23">
        <v>2.0199999999999999E-2</v>
      </c>
      <c r="J23" s="1">
        <v>45838</v>
      </c>
      <c r="K23" s="7"/>
      <c r="L23" s="5">
        <f t="shared" si="2"/>
        <v>2.0035944484405023E-2</v>
      </c>
      <c r="M23" s="5">
        <v>49.910299999999999</v>
      </c>
      <c r="N23" s="8">
        <f t="shared" si="3"/>
        <v>8.1880599999999623E-3</v>
      </c>
    </row>
    <row r="24" spans="1:14" x14ac:dyDescent="0.35">
      <c r="A24" t="str">
        <f t="shared" si="0"/>
        <v>EUR</v>
      </c>
      <c r="B24" t="s">
        <v>45</v>
      </c>
      <c r="C24">
        <v>0</v>
      </c>
      <c r="D24">
        <v>5</v>
      </c>
      <c r="E24" t="s">
        <v>46</v>
      </c>
      <c r="F24">
        <v>1.1787000000000001</v>
      </c>
      <c r="G24" s="5">
        <f t="shared" si="1"/>
        <v>0.84839229659794679</v>
      </c>
      <c r="H24" s="1">
        <v>45838</v>
      </c>
      <c r="I24">
        <v>1.179</v>
      </c>
      <c r="J24" s="1">
        <v>45839</v>
      </c>
      <c r="K24" s="7"/>
      <c r="L24" s="5">
        <f t="shared" si="2"/>
        <v>1.1522582533378041</v>
      </c>
      <c r="M24" s="5">
        <v>0.86786099999999999</v>
      </c>
      <c r="N24" s="8">
        <f t="shared" si="3"/>
        <v>2.2947760700000111E-2</v>
      </c>
    </row>
    <row r="25" spans="1:14" x14ac:dyDescent="0.35">
      <c r="A25" t="str">
        <f t="shared" si="0"/>
        <v>GBP</v>
      </c>
      <c r="B25" t="s">
        <v>47</v>
      </c>
      <c r="C25">
        <v>0</v>
      </c>
      <c r="D25">
        <v>5</v>
      </c>
      <c r="E25" t="s">
        <v>48</v>
      </c>
      <c r="F25">
        <v>1.3732</v>
      </c>
      <c r="G25" s="5">
        <f t="shared" si="1"/>
        <v>0.72822604136323921</v>
      </c>
      <c r="H25" s="1">
        <v>45838</v>
      </c>
      <c r="I25">
        <v>1.3738999999999999</v>
      </c>
      <c r="J25" s="1">
        <v>45839</v>
      </c>
      <c r="K25" s="7"/>
      <c r="L25" s="5">
        <f t="shared" si="2"/>
        <v>1.3558549885972595</v>
      </c>
      <c r="M25" s="5">
        <v>0.73754200000000003</v>
      </c>
      <c r="N25" s="8">
        <f t="shared" si="3"/>
        <v>1.2792674399999962E-2</v>
      </c>
    </row>
    <row r="26" spans="1:14" x14ac:dyDescent="0.35">
      <c r="A26" t="str">
        <f t="shared" si="0"/>
        <v>GHS</v>
      </c>
      <c r="B26" t="s">
        <v>49</v>
      </c>
      <c r="C26">
        <v>0</v>
      </c>
      <c r="D26">
        <v>5</v>
      </c>
      <c r="E26" t="s">
        <v>50</v>
      </c>
      <c r="F26">
        <v>9.6600000000000005E-2</v>
      </c>
      <c r="G26" s="5">
        <f t="shared" si="1"/>
        <v>10.351966873706004</v>
      </c>
      <c r="H26" s="1">
        <v>45838</v>
      </c>
      <c r="I26">
        <v>9.6600000000000005E-2</v>
      </c>
      <c r="J26" s="1">
        <v>45838</v>
      </c>
      <c r="K26" s="7"/>
      <c r="L26" s="5">
        <f t="shared" si="2"/>
        <v>9.7581920021858351E-2</v>
      </c>
      <c r="M26" s="5">
        <v>10.2478</v>
      </c>
      <c r="N26" s="8">
        <f t="shared" si="3"/>
        <v>-1.0062520000000047E-2</v>
      </c>
    </row>
    <row r="27" spans="1:14" x14ac:dyDescent="0.35">
      <c r="A27" t="str">
        <f t="shared" si="0"/>
        <v>HKD</v>
      </c>
      <c r="B27" t="s">
        <v>51</v>
      </c>
      <c r="C27">
        <v>0</v>
      </c>
      <c r="D27">
        <v>5</v>
      </c>
      <c r="E27" t="s">
        <v>52</v>
      </c>
      <c r="F27">
        <v>0.12739</v>
      </c>
      <c r="G27" s="5">
        <f t="shared" si="1"/>
        <v>7.8499097260381507</v>
      </c>
      <c r="H27" s="1">
        <v>45838</v>
      </c>
      <c r="I27">
        <v>0.12739</v>
      </c>
      <c r="J27" s="1">
        <v>45839</v>
      </c>
      <c r="K27" s="7"/>
      <c r="L27" s="5">
        <f t="shared" si="2"/>
        <v>0.12741840125583576</v>
      </c>
      <c r="M27" s="5">
        <v>7.84816</v>
      </c>
      <c r="N27" s="8">
        <f t="shared" si="3"/>
        <v>-2.2289760000001918E-4</v>
      </c>
    </row>
    <row r="28" spans="1:14" x14ac:dyDescent="0.35">
      <c r="A28" t="str">
        <f t="shared" si="0"/>
        <v>HNL</v>
      </c>
      <c r="B28" t="s">
        <v>53</v>
      </c>
      <c r="C28">
        <v>0</v>
      </c>
      <c r="D28">
        <v>5</v>
      </c>
      <c r="E28" t="s">
        <v>54</v>
      </c>
      <c r="F28">
        <v>3.8300000000000001E-2</v>
      </c>
      <c r="G28" s="5">
        <f t="shared" si="1"/>
        <v>26.109660574412533</v>
      </c>
      <c r="H28" s="1">
        <v>45838</v>
      </c>
      <c r="I28">
        <v>3.8300000000000001E-2</v>
      </c>
      <c r="J28" s="1">
        <v>45838</v>
      </c>
      <c r="K28" s="7"/>
      <c r="L28" s="5">
        <f t="shared" si="2"/>
        <v>3.8713623711320248E-2</v>
      </c>
      <c r="M28" s="5">
        <v>25.8307</v>
      </c>
      <c r="N28" s="8">
        <f t="shared" si="3"/>
        <v>-1.068419000000002E-2</v>
      </c>
    </row>
    <row r="29" spans="1:14" x14ac:dyDescent="0.35">
      <c r="A29" t="str">
        <f t="shared" si="0"/>
        <v>HRK</v>
      </c>
      <c r="B29" t="s">
        <v>55</v>
      </c>
      <c r="C29">
        <v>0</v>
      </c>
      <c r="D29">
        <v>5</v>
      </c>
      <c r="E29" t="s">
        <v>56</v>
      </c>
      <c r="F29">
        <v>0.15640000000000001</v>
      </c>
      <c r="G29" s="5">
        <f t="shared" si="1"/>
        <v>6.3938618925831197</v>
      </c>
      <c r="H29" s="1">
        <v>45838</v>
      </c>
      <c r="I29">
        <v>0.1565</v>
      </c>
      <c r="J29" s="1">
        <v>45839</v>
      </c>
      <c r="K29" s="7"/>
      <c r="L29" s="5">
        <f t="shared" si="2"/>
        <v>0.15293092110293779</v>
      </c>
      <c r="M29" s="5">
        <v>6.5388999999999999</v>
      </c>
      <c r="N29" s="8">
        <f t="shared" si="3"/>
        <v>2.2683960000000079E-2</v>
      </c>
    </row>
    <row r="30" spans="1:14" x14ac:dyDescent="0.35">
      <c r="A30" t="str">
        <f t="shared" si="0"/>
        <v>HUF</v>
      </c>
      <c r="B30" t="s">
        <v>57</v>
      </c>
      <c r="C30">
        <v>0</v>
      </c>
      <c r="D30">
        <v>5</v>
      </c>
      <c r="E30" t="s">
        <v>58</v>
      </c>
      <c r="F30">
        <v>2.9499999999999999E-3</v>
      </c>
      <c r="G30" s="5">
        <f t="shared" si="1"/>
        <v>338.98305084745766</v>
      </c>
      <c r="H30" s="1">
        <v>45838</v>
      </c>
      <c r="I30">
        <v>2.9499999999999999E-3</v>
      </c>
      <c r="J30" s="1">
        <v>45839</v>
      </c>
      <c r="K30" s="7"/>
      <c r="L30" s="5">
        <f t="shared" si="2"/>
        <v>2.8661507595299516E-3</v>
      </c>
      <c r="M30" s="5">
        <v>348.9</v>
      </c>
      <c r="N30" s="8">
        <f t="shared" si="3"/>
        <v>2.9254999999999826E-2</v>
      </c>
    </row>
    <row r="31" spans="1:14" x14ac:dyDescent="0.35">
      <c r="A31" t="str">
        <f t="shared" si="0"/>
        <v>IDR</v>
      </c>
      <c r="B31" t="s">
        <v>59</v>
      </c>
      <c r="C31">
        <v>0</v>
      </c>
      <c r="D31">
        <v>5</v>
      </c>
      <c r="E31" t="s">
        <v>60</v>
      </c>
      <c r="F31">
        <f>1/G31</f>
        <v>6.1584000000000012E-5</v>
      </c>
      <c r="G31" s="5">
        <v>16237.983891919977</v>
      </c>
      <c r="H31" s="1">
        <v>45838</v>
      </c>
      <c r="I31">
        <v>6.1759000000000001E-2</v>
      </c>
      <c r="J31" s="1">
        <v>45839</v>
      </c>
      <c r="K31" s="7"/>
      <c r="L31" s="5">
        <f t="shared" si="2"/>
        <v>6.1425061425061424E-5</v>
      </c>
      <c r="M31" s="5">
        <v>16280</v>
      </c>
      <c r="N31" s="8">
        <f t="shared" si="3"/>
        <v>2.5875200000001122E-3</v>
      </c>
    </row>
    <row r="32" spans="1:14" x14ac:dyDescent="0.35">
      <c r="A32" t="str">
        <f t="shared" si="0"/>
        <v>IEP</v>
      </c>
      <c r="B32" t="s">
        <v>61</v>
      </c>
      <c r="C32">
        <v>0</v>
      </c>
      <c r="D32">
        <v>5</v>
      </c>
      <c r="E32" t="s">
        <v>62</v>
      </c>
      <c r="F32">
        <v>1.4966999999999999</v>
      </c>
      <c r="G32" s="5">
        <f t="shared" si="1"/>
        <v>0.66813656711431824</v>
      </c>
      <c r="H32" s="1">
        <v>45838</v>
      </c>
      <c r="I32">
        <v>1.4970000000000001</v>
      </c>
      <c r="J32" s="1">
        <v>45839</v>
      </c>
      <c r="K32" s="7"/>
      <c r="L32" s="5">
        <f t="shared" si="2"/>
        <v>1.4630663529852406</v>
      </c>
      <c r="M32" s="5">
        <v>0.68349599999999999</v>
      </c>
      <c r="N32" s="8">
        <f t="shared" si="3"/>
        <v>2.2988463199999882E-2</v>
      </c>
    </row>
    <row r="33" spans="1:14" x14ac:dyDescent="0.35">
      <c r="A33" t="str">
        <f t="shared" si="0"/>
        <v>ILS</v>
      </c>
      <c r="B33" t="s">
        <v>63</v>
      </c>
      <c r="C33">
        <v>0</v>
      </c>
      <c r="D33">
        <v>5</v>
      </c>
      <c r="E33" t="s">
        <v>64</v>
      </c>
      <c r="F33">
        <v>0.29685899999999998</v>
      </c>
      <c r="G33" s="5">
        <f t="shared" si="1"/>
        <v>3.3686026025823708</v>
      </c>
      <c r="H33" s="1">
        <v>45838</v>
      </c>
      <c r="I33">
        <v>0.29685899999999998</v>
      </c>
      <c r="J33" s="1">
        <v>45838</v>
      </c>
      <c r="K33" s="7"/>
      <c r="L33" s="5">
        <f t="shared" si="2"/>
        <v>0.28719044459952731</v>
      </c>
      <c r="M33" s="5">
        <v>3.4820099999999998</v>
      </c>
      <c r="N33" s="8">
        <f t="shared" si="3"/>
        <v>3.3666006589999943E-2</v>
      </c>
    </row>
    <row r="34" spans="1:14" x14ac:dyDescent="0.35">
      <c r="A34" t="str">
        <f t="shared" si="0"/>
        <v>INR</v>
      </c>
      <c r="B34" t="s">
        <v>65</v>
      </c>
      <c r="C34">
        <v>0</v>
      </c>
      <c r="D34">
        <v>5</v>
      </c>
      <c r="E34" t="s">
        <v>66</v>
      </c>
      <c r="F34">
        <v>1.166E-2</v>
      </c>
      <c r="G34" s="5">
        <f t="shared" si="1"/>
        <v>85.763293310463126</v>
      </c>
      <c r="H34" s="1">
        <v>45838</v>
      </c>
      <c r="I34">
        <v>1.1684E-2</v>
      </c>
      <c r="J34" s="1">
        <v>45839</v>
      </c>
      <c r="K34" s="7"/>
      <c r="L34" s="5">
        <f t="shared" si="2"/>
        <v>1.1643652986538772E-2</v>
      </c>
      <c r="M34" s="5">
        <v>85.883700000000005</v>
      </c>
      <c r="N34" s="8">
        <f t="shared" si="3"/>
        <v>1.4039420000000007E-3</v>
      </c>
    </row>
    <row r="35" spans="1:14" x14ac:dyDescent="0.35">
      <c r="A35" t="str">
        <f t="shared" si="0"/>
        <v>IQD</v>
      </c>
      <c r="B35" t="s">
        <v>67</v>
      </c>
      <c r="C35">
        <v>0</v>
      </c>
      <c r="D35">
        <v>5</v>
      </c>
      <c r="E35" t="s">
        <v>68</v>
      </c>
      <c r="F35">
        <f>1/G35</f>
        <v>7.6300000000000001E-4</v>
      </c>
      <c r="G35" s="5">
        <v>1310.615989515072</v>
      </c>
      <c r="H35" s="1">
        <v>45838</v>
      </c>
      <c r="I35">
        <v>7.6300000000000007E-2</v>
      </c>
      <c r="J35" s="1">
        <v>45838</v>
      </c>
      <c r="K35" s="7"/>
      <c r="L35" s="5">
        <f t="shared" si="2"/>
        <v>7.7183720409691194E-4</v>
      </c>
      <c r="M35" s="5">
        <v>1295.6099999999999</v>
      </c>
      <c r="N35" s="8">
        <f t="shared" si="3"/>
        <v>-1.1449570000000004E-2</v>
      </c>
    </row>
    <row r="36" spans="1:14" x14ac:dyDescent="0.35">
      <c r="A36" t="str">
        <f t="shared" si="0"/>
        <v>IRR</v>
      </c>
      <c r="B36" t="s">
        <v>69</v>
      </c>
      <c r="C36">
        <v>0</v>
      </c>
      <c r="D36">
        <v>5</v>
      </c>
      <c r="E36" t="s">
        <v>70</v>
      </c>
      <c r="F36" s="10">
        <f>1/G36</f>
        <v>2.0267818959733922E-5</v>
      </c>
      <c r="G36" s="5">
        <v>49339.3</v>
      </c>
      <c r="H36" t="s">
        <v>71</v>
      </c>
      <c r="I36" t="s">
        <v>71</v>
      </c>
      <c r="J36" t="s">
        <v>71</v>
      </c>
      <c r="K36" s="7"/>
      <c r="L36" s="9">
        <f>1/M36</f>
        <v>2.3799720591280256E-5</v>
      </c>
      <c r="M36" s="5">
        <v>42017.3</v>
      </c>
      <c r="N36" s="8">
        <f t="shared" si="3"/>
        <v>-0.1484009704231718</v>
      </c>
    </row>
    <row r="37" spans="1:14" x14ac:dyDescent="0.35">
      <c r="A37" t="str">
        <f t="shared" si="0"/>
        <v>ISK</v>
      </c>
      <c r="B37" t="s">
        <v>72</v>
      </c>
      <c r="C37">
        <v>0</v>
      </c>
      <c r="D37">
        <v>5</v>
      </c>
      <c r="E37" t="s">
        <v>73</v>
      </c>
      <c r="F37">
        <v>8.2880000000000002E-3</v>
      </c>
      <c r="G37" s="5">
        <f t="shared" si="1"/>
        <v>120.65637065637065</v>
      </c>
      <c r="H37" s="1">
        <v>45838</v>
      </c>
      <c r="I37">
        <v>8.2900000000000005E-3</v>
      </c>
      <c r="J37" s="1">
        <v>45839</v>
      </c>
      <c r="K37" s="7"/>
      <c r="L37" s="5">
        <f t="shared" si="2"/>
        <v>8.0511408466579712E-3</v>
      </c>
      <c r="M37" s="5">
        <v>124.206</v>
      </c>
      <c r="N37" s="8">
        <f t="shared" si="3"/>
        <v>2.941932800000004E-2</v>
      </c>
    </row>
    <row r="38" spans="1:14" x14ac:dyDescent="0.35">
      <c r="A38" t="str">
        <f t="shared" si="0"/>
        <v>ITL</v>
      </c>
      <c r="B38" t="s">
        <v>74</v>
      </c>
      <c r="C38">
        <v>0</v>
      </c>
      <c r="D38">
        <v>5</v>
      </c>
      <c r="E38" t="s">
        <v>75</v>
      </c>
      <c r="F38">
        <v>6.0999999999999997E-4</v>
      </c>
      <c r="G38" s="5">
        <f t="shared" si="1"/>
        <v>1639.344262295082</v>
      </c>
      <c r="H38" s="1">
        <v>45838</v>
      </c>
      <c r="I38">
        <v>6.0999999999999997E-4</v>
      </c>
      <c r="J38" s="1">
        <v>45839</v>
      </c>
      <c r="K38" s="7"/>
      <c r="L38" s="5">
        <f t="shared" si="2"/>
        <v>5.9509286424146482E-4</v>
      </c>
      <c r="M38" s="5">
        <v>1680.41</v>
      </c>
      <c r="N38" s="8">
        <f t="shared" si="3"/>
        <v>2.5050100000000037E-2</v>
      </c>
    </row>
    <row r="39" spans="1:14" x14ac:dyDescent="0.35">
      <c r="A39" t="str">
        <f t="shared" si="0"/>
        <v>JOD</v>
      </c>
      <c r="B39" t="s">
        <v>76</v>
      </c>
      <c r="C39">
        <v>0</v>
      </c>
      <c r="D39">
        <v>5</v>
      </c>
      <c r="E39" t="s">
        <v>77</v>
      </c>
      <c r="F39">
        <v>1.411</v>
      </c>
      <c r="G39" s="5">
        <f t="shared" si="1"/>
        <v>0.7087172218284904</v>
      </c>
      <c r="H39" s="1">
        <v>45838</v>
      </c>
      <c r="I39">
        <v>1.4101999999999999</v>
      </c>
      <c r="J39" s="1">
        <v>45838</v>
      </c>
      <c r="K39" s="7"/>
      <c r="L39" s="5">
        <f t="shared" si="2"/>
        <v>1.4104372355430184</v>
      </c>
      <c r="M39" s="5">
        <v>0.70899999999999996</v>
      </c>
      <c r="N39" s="8">
        <f t="shared" si="3"/>
        <v>3.9900000000000027E-4</v>
      </c>
    </row>
    <row r="40" spans="1:14" x14ac:dyDescent="0.35">
      <c r="A40" t="str">
        <f t="shared" si="0"/>
        <v>JPY</v>
      </c>
      <c r="B40" t="s">
        <v>78</v>
      </c>
      <c r="C40">
        <v>0</v>
      </c>
      <c r="D40">
        <v>5</v>
      </c>
      <c r="E40" t="s">
        <v>79</v>
      </c>
      <c r="F40">
        <v>6.9430000000000004E-3</v>
      </c>
      <c r="G40" s="5">
        <f t="shared" si="1"/>
        <v>144.02995823131209</v>
      </c>
      <c r="H40" s="1">
        <v>45838</v>
      </c>
      <c r="I40">
        <v>6.9490000000000003E-3</v>
      </c>
      <c r="J40" s="1">
        <v>45839</v>
      </c>
      <c r="K40" s="7"/>
      <c r="L40" s="5">
        <f t="shared" si="2"/>
        <v>6.9160597824207588E-3</v>
      </c>
      <c r="M40" s="5">
        <v>144.59100000000001</v>
      </c>
      <c r="N40" s="8">
        <f t="shared" si="3"/>
        <v>3.8953130000001913E-3</v>
      </c>
    </row>
    <row r="41" spans="1:14" x14ac:dyDescent="0.35">
      <c r="A41" t="str">
        <f t="shared" si="0"/>
        <v>KES</v>
      </c>
      <c r="B41" t="s">
        <v>80</v>
      </c>
      <c r="C41">
        <v>0</v>
      </c>
      <c r="D41">
        <v>5</v>
      </c>
      <c r="E41" t="s">
        <v>81</v>
      </c>
      <c r="F41">
        <v>7.7000000000000002E-3</v>
      </c>
      <c r="G41" s="5">
        <f t="shared" si="1"/>
        <v>129.87012987012986</v>
      </c>
      <c r="H41" s="1">
        <v>45838</v>
      </c>
      <c r="I41">
        <v>7.7000000000000002E-3</v>
      </c>
      <c r="J41" s="1">
        <v>45838</v>
      </c>
      <c r="K41" s="7"/>
      <c r="L41" s="5">
        <f t="shared" si="2"/>
        <v>7.7805268972814829E-3</v>
      </c>
      <c r="M41" s="5">
        <v>128.52600000000001</v>
      </c>
      <c r="N41" s="8">
        <f t="shared" si="3"/>
        <v>-1.0349799999999829E-2</v>
      </c>
    </row>
    <row r="42" spans="1:14" x14ac:dyDescent="0.35">
      <c r="A42" t="str">
        <f t="shared" si="0"/>
        <v>KRW</v>
      </c>
      <c r="B42" t="s">
        <v>82</v>
      </c>
      <c r="C42">
        <v>0</v>
      </c>
      <c r="D42">
        <v>5</v>
      </c>
      <c r="E42" t="s">
        <v>83</v>
      </c>
      <c r="F42">
        <f>1/G42</f>
        <v>7.3879999999999996E-4</v>
      </c>
      <c r="G42" s="5">
        <v>1353.546291283162</v>
      </c>
      <c r="H42" s="1">
        <v>45838</v>
      </c>
      <c r="I42">
        <v>7.3880000000000001E-2</v>
      </c>
      <c r="J42" s="1">
        <v>45839</v>
      </c>
      <c r="K42" s="7"/>
      <c r="L42" s="5">
        <f t="shared" si="2"/>
        <v>7.3238075010436418E-4</v>
      </c>
      <c r="M42" s="5">
        <v>1365.41</v>
      </c>
      <c r="N42" s="8">
        <f t="shared" si="3"/>
        <v>8.7649080000000018E-3</v>
      </c>
    </row>
    <row r="43" spans="1:14" x14ac:dyDescent="0.35">
      <c r="A43" t="str">
        <f t="shared" si="0"/>
        <v>KWD</v>
      </c>
      <c r="B43" t="s">
        <v>84</v>
      </c>
      <c r="C43">
        <v>0</v>
      </c>
      <c r="D43">
        <v>5</v>
      </c>
      <c r="E43" t="s">
        <v>85</v>
      </c>
      <c r="F43">
        <v>3.2703000000000002</v>
      </c>
      <c r="G43" s="5">
        <f t="shared" si="1"/>
        <v>0.30578234412745003</v>
      </c>
      <c r="H43" s="1">
        <v>45838</v>
      </c>
      <c r="I43">
        <v>3.2703000000000002</v>
      </c>
      <c r="J43" s="1">
        <v>45838</v>
      </c>
      <c r="K43" s="7"/>
      <c r="L43" s="5">
        <f t="shared" si="2"/>
        <v>3.27226201656419</v>
      </c>
      <c r="M43" s="5">
        <v>0.30559900000000001</v>
      </c>
      <c r="N43" s="8">
        <f t="shared" si="3"/>
        <v>-5.9959029999981589E-4</v>
      </c>
    </row>
    <row r="44" spans="1:14" x14ac:dyDescent="0.35">
      <c r="A44" t="str">
        <f t="shared" si="0"/>
        <v>KZT</v>
      </c>
      <c r="B44" t="s">
        <v>86</v>
      </c>
      <c r="C44">
        <v>0</v>
      </c>
      <c r="D44">
        <v>5</v>
      </c>
      <c r="E44" t="s">
        <v>87</v>
      </c>
      <c r="F44">
        <v>1.9E-3</v>
      </c>
      <c r="G44" s="5">
        <f t="shared" si="1"/>
        <v>526.31578947368416</v>
      </c>
      <c r="H44" s="1">
        <v>45838</v>
      </c>
      <c r="I44">
        <v>1.9E-3</v>
      </c>
      <c r="J44" s="1">
        <v>45839</v>
      </c>
      <c r="K44" s="7"/>
      <c r="L44" s="5">
        <f t="shared" si="2"/>
        <v>1.9477420799937674E-3</v>
      </c>
      <c r="M44" s="5">
        <v>513.41499999999996</v>
      </c>
      <c r="N44" s="8">
        <f t="shared" si="3"/>
        <v>-2.4511499999999981E-2</v>
      </c>
    </row>
    <row r="45" spans="1:14" x14ac:dyDescent="0.35">
      <c r="A45" t="str">
        <f t="shared" si="0"/>
        <v>MAD</v>
      </c>
      <c r="B45" t="s">
        <v>88</v>
      </c>
      <c r="C45">
        <v>0</v>
      </c>
      <c r="D45">
        <v>5</v>
      </c>
      <c r="E45" t="s">
        <v>89</v>
      </c>
      <c r="F45">
        <v>0.11119999999999999</v>
      </c>
      <c r="G45" s="5">
        <f t="shared" si="1"/>
        <v>8.9928057553956844</v>
      </c>
      <c r="H45" s="1">
        <v>45838</v>
      </c>
      <c r="I45">
        <v>0.11119999999999999</v>
      </c>
      <c r="J45" s="1">
        <v>45839</v>
      </c>
      <c r="K45" s="7"/>
      <c r="L45" s="5">
        <f t="shared" si="2"/>
        <v>0.11035944069835454</v>
      </c>
      <c r="M45" s="5">
        <v>9.0612999999999992</v>
      </c>
      <c r="N45" s="8">
        <f t="shared" si="3"/>
        <v>7.6165599999998114E-3</v>
      </c>
    </row>
    <row r="46" spans="1:14" x14ac:dyDescent="0.35">
      <c r="A46" t="str">
        <f t="shared" si="0"/>
        <v>MDL</v>
      </c>
      <c r="B46" t="s">
        <v>90</v>
      </c>
      <c r="C46">
        <v>0</v>
      </c>
      <c r="D46">
        <v>5</v>
      </c>
      <c r="E46" t="s">
        <v>91</v>
      </c>
      <c r="F46">
        <v>5.9581999999999997</v>
      </c>
      <c r="G46" s="5">
        <f>1/F46*100</f>
        <v>16.783592360108759</v>
      </c>
      <c r="H46" s="1">
        <v>45838</v>
      </c>
      <c r="I46">
        <v>5.9581999999999997</v>
      </c>
      <c r="J46" s="1">
        <v>45838</v>
      </c>
      <c r="K46" s="7"/>
      <c r="L46" s="5">
        <f t="shared" si="2"/>
        <v>5.9178601017871937E-2</v>
      </c>
      <c r="M46" s="5">
        <v>16.898</v>
      </c>
      <c r="N46" s="8">
        <f t="shared" si="3"/>
        <v>6.816635999999883E-3</v>
      </c>
    </row>
    <row r="47" spans="1:14" x14ac:dyDescent="0.35">
      <c r="A47" t="str">
        <f t="shared" si="0"/>
        <v>MUR</v>
      </c>
      <c r="B47" t="s">
        <v>92</v>
      </c>
      <c r="C47">
        <v>0</v>
      </c>
      <c r="D47">
        <v>5</v>
      </c>
      <c r="E47" t="s">
        <v>93</v>
      </c>
      <c r="F47">
        <f>1/G47</f>
        <v>2.2192E-2</v>
      </c>
      <c r="G47" s="5">
        <v>45.061283345349679</v>
      </c>
      <c r="H47" s="1">
        <v>45838</v>
      </c>
      <c r="I47">
        <v>2.2195999999999998</v>
      </c>
      <c r="J47" s="1">
        <v>45838</v>
      </c>
      <c r="K47" s="7"/>
      <c r="L47" s="5">
        <f t="shared" si="2"/>
        <v>2.2323571235631993E-2</v>
      </c>
      <c r="M47" s="5">
        <v>44.795699999999997</v>
      </c>
      <c r="N47" s="8">
        <f t="shared" si="3"/>
        <v>-5.8938256000001547E-3</v>
      </c>
    </row>
    <row r="48" spans="1:14" x14ac:dyDescent="0.35">
      <c r="A48" t="str">
        <f t="shared" si="0"/>
        <v>MWK</v>
      </c>
      <c r="B48" t="s">
        <v>94</v>
      </c>
      <c r="C48">
        <v>0</v>
      </c>
      <c r="D48">
        <v>5</v>
      </c>
      <c r="E48" t="s">
        <v>95</v>
      </c>
      <c r="F48">
        <f t="shared" ref="F48:F49" si="4">1/G48</f>
        <v>5.7660000000000003E-4</v>
      </c>
      <c r="G48" s="5">
        <v>1734.304543877905</v>
      </c>
      <c r="H48" s="1">
        <v>45838</v>
      </c>
      <c r="I48">
        <v>0.5766</v>
      </c>
      <c r="J48" s="1">
        <v>45838</v>
      </c>
      <c r="K48" s="7"/>
      <c r="L48" s="5">
        <f t="shared" si="2"/>
        <v>5.7957575055059697E-4</v>
      </c>
      <c r="M48" s="5">
        <v>1725.4</v>
      </c>
      <c r="N48" s="8">
        <f t="shared" si="3"/>
        <v>-5.134359999999949E-3</v>
      </c>
    </row>
    <row r="49" spans="1:14" x14ac:dyDescent="0.35">
      <c r="A49" t="str">
        <f t="shared" si="0"/>
        <v>MXN</v>
      </c>
      <c r="B49" t="s">
        <v>96</v>
      </c>
      <c r="C49">
        <v>0</v>
      </c>
      <c r="D49">
        <v>5</v>
      </c>
      <c r="E49" t="s">
        <v>97</v>
      </c>
      <c r="F49">
        <f t="shared" si="4"/>
        <v>5.3339999999999999E-2</v>
      </c>
      <c r="G49" s="5">
        <v>18.747656542932134</v>
      </c>
      <c r="H49" s="1">
        <v>45838</v>
      </c>
      <c r="I49">
        <v>5.3350000000000002E-2</v>
      </c>
      <c r="J49" s="1">
        <v>45839</v>
      </c>
      <c r="K49" s="7"/>
      <c r="L49" s="5">
        <f t="shared" si="2"/>
        <v>5.2511079837845781E-2</v>
      </c>
      <c r="M49" s="5">
        <v>19.043600000000001</v>
      </c>
      <c r="N49" s="8">
        <f t="shared" si="3"/>
        <v>1.5785624000000047E-2</v>
      </c>
    </row>
    <row r="50" spans="1:14" x14ac:dyDescent="0.35">
      <c r="A50" t="str">
        <f t="shared" si="0"/>
        <v>MYR</v>
      </c>
      <c r="B50" t="s">
        <v>98</v>
      </c>
      <c r="C50">
        <v>0</v>
      </c>
      <c r="D50">
        <v>5</v>
      </c>
      <c r="E50" t="s">
        <v>99</v>
      </c>
      <c r="F50">
        <v>0.23760000000000001</v>
      </c>
      <c r="G50" s="5">
        <f t="shared" si="1"/>
        <v>4.2087542087542085</v>
      </c>
      <c r="H50" s="1">
        <v>45838</v>
      </c>
      <c r="I50">
        <v>0.23849999999999999</v>
      </c>
      <c r="J50" s="1">
        <v>45839</v>
      </c>
      <c r="K50" s="7"/>
      <c r="L50" s="5">
        <f t="shared" si="2"/>
        <v>0.23591582523355664</v>
      </c>
      <c r="M50" s="5">
        <v>4.2388000000000003</v>
      </c>
      <c r="N50" s="8">
        <f t="shared" si="3"/>
        <v>7.1388800000001503E-3</v>
      </c>
    </row>
    <row r="51" spans="1:14" x14ac:dyDescent="0.35">
      <c r="A51" t="str">
        <f t="shared" si="0"/>
        <v>MZN</v>
      </c>
      <c r="B51" t="s">
        <v>100</v>
      </c>
      <c r="C51">
        <v>0</v>
      </c>
      <c r="D51">
        <v>5</v>
      </c>
      <c r="E51" t="s">
        <v>101</v>
      </c>
      <c r="F51">
        <v>1.5699999999999999E-2</v>
      </c>
      <c r="G51" s="5">
        <f t="shared" si="1"/>
        <v>63.69426751592357</v>
      </c>
      <c r="H51" s="1">
        <v>45838</v>
      </c>
      <c r="I51">
        <v>1.5699999999999999E-2</v>
      </c>
      <c r="J51" s="1">
        <v>45838</v>
      </c>
      <c r="K51" s="7"/>
      <c r="L51" s="5">
        <f t="shared" si="2"/>
        <v>1.582278481012658E-2</v>
      </c>
      <c r="M51" s="5">
        <v>63.2</v>
      </c>
      <c r="N51" s="8">
        <f t="shared" si="3"/>
        <v>-7.7600000000000117E-3</v>
      </c>
    </row>
    <row r="52" spans="1:14" x14ac:dyDescent="0.35">
      <c r="A52" t="str">
        <f t="shared" si="0"/>
        <v>NOK</v>
      </c>
      <c r="B52" t="s">
        <v>102</v>
      </c>
      <c r="C52">
        <v>0</v>
      </c>
      <c r="D52">
        <v>5</v>
      </c>
      <c r="E52" t="s">
        <v>103</v>
      </c>
      <c r="F52">
        <v>9.9299999999999999E-2</v>
      </c>
      <c r="G52" s="5">
        <f t="shared" si="1"/>
        <v>10.070493454179255</v>
      </c>
      <c r="H52" s="1">
        <v>45838</v>
      </c>
      <c r="I52">
        <v>9.9199999999999997E-2</v>
      </c>
      <c r="J52" s="1">
        <v>45839</v>
      </c>
      <c r="K52" s="7"/>
      <c r="L52" s="5">
        <f t="shared" si="2"/>
        <v>9.9445096362298382E-2</v>
      </c>
      <c r="M52" s="5">
        <v>10.0558</v>
      </c>
      <c r="N52" s="8">
        <f t="shared" si="3"/>
        <v>-1.4590600000000595E-3</v>
      </c>
    </row>
    <row r="53" spans="1:14" x14ac:dyDescent="0.35">
      <c r="A53" t="str">
        <f t="shared" si="0"/>
        <v>NZD</v>
      </c>
      <c r="B53" t="s">
        <v>104</v>
      </c>
      <c r="C53">
        <v>0</v>
      </c>
      <c r="D53">
        <v>5</v>
      </c>
      <c r="E53" t="s">
        <v>105</v>
      </c>
      <c r="F53">
        <v>0.60960000000000003</v>
      </c>
      <c r="G53" s="5">
        <f t="shared" si="1"/>
        <v>1.6404199475065615</v>
      </c>
      <c r="H53" s="1">
        <v>45838</v>
      </c>
      <c r="I53">
        <v>0.60880000000000001</v>
      </c>
      <c r="J53" s="1">
        <v>45839</v>
      </c>
      <c r="K53" s="7"/>
      <c r="L53" s="5">
        <f t="shared" si="2"/>
        <v>0.60237335100295164</v>
      </c>
      <c r="M53" s="5">
        <v>1.6600999999999999</v>
      </c>
      <c r="N53" s="8">
        <f t="shared" si="3"/>
        <v>1.1996960000000053E-2</v>
      </c>
    </row>
    <row r="54" spans="1:14" x14ac:dyDescent="0.35">
      <c r="A54" t="str">
        <f t="shared" si="0"/>
        <v>PHP</v>
      </c>
      <c r="B54" t="s">
        <v>106</v>
      </c>
      <c r="C54">
        <v>0</v>
      </c>
      <c r="D54">
        <v>5</v>
      </c>
      <c r="E54" t="s">
        <v>107</v>
      </c>
      <c r="F54">
        <v>1.7750999999999999E-2</v>
      </c>
      <c r="G54" s="5">
        <f t="shared" si="1"/>
        <v>56.334854374401445</v>
      </c>
      <c r="H54" s="1">
        <v>45838</v>
      </c>
      <c r="I54">
        <v>1.7777999999999999E-2</v>
      </c>
      <c r="J54" s="1">
        <v>45839</v>
      </c>
      <c r="K54" s="7"/>
      <c r="L54" s="5">
        <f t="shared" si="2"/>
        <v>1.7843250612023496E-2</v>
      </c>
      <c r="M54" s="5">
        <v>56.043599999999998</v>
      </c>
      <c r="N54" s="8">
        <f t="shared" si="3"/>
        <v>-5.170056400000087E-3</v>
      </c>
    </row>
    <row r="55" spans="1:14" x14ac:dyDescent="0.35">
      <c r="A55" t="str">
        <f t="shared" si="0"/>
        <v>PLN</v>
      </c>
      <c r="B55" t="s">
        <v>108</v>
      </c>
      <c r="C55">
        <v>0</v>
      </c>
      <c r="D55">
        <v>5</v>
      </c>
      <c r="E55" t="s">
        <v>109</v>
      </c>
      <c r="F55">
        <v>0.27760000000000001</v>
      </c>
      <c r="G55" s="5">
        <f t="shared" si="1"/>
        <v>3.6023054755043225</v>
      </c>
      <c r="H55" s="1">
        <v>45838</v>
      </c>
      <c r="I55">
        <v>0.27779999999999999</v>
      </c>
      <c r="J55" s="1">
        <v>45839</v>
      </c>
      <c r="K55" s="7"/>
      <c r="L55" s="5">
        <f t="shared" si="2"/>
        <v>0.27022644976490295</v>
      </c>
      <c r="M55" s="5">
        <v>3.7006000000000001</v>
      </c>
      <c r="N55" s="8">
        <f t="shared" si="3"/>
        <v>2.7286560000000119E-2</v>
      </c>
    </row>
    <row r="56" spans="1:14" x14ac:dyDescent="0.35">
      <c r="A56" t="str">
        <f t="shared" si="0"/>
        <v>PYG</v>
      </c>
      <c r="B56" t="s">
        <v>110</v>
      </c>
      <c r="C56">
        <v>0</v>
      </c>
      <c r="D56">
        <v>5</v>
      </c>
      <c r="E56" t="s">
        <v>111</v>
      </c>
      <c r="F56">
        <f>1/G56</f>
        <v>1.261E-4</v>
      </c>
      <c r="G56" s="5">
        <v>7930.2141157811266</v>
      </c>
      <c r="H56" s="1">
        <v>45838</v>
      </c>
      <c r="I56">
        <v>0.1263</v>
      </c>
      <c r="J56" s="1">
        <v>45838</v>
      </c>
      <c r="K56" s="7"/>
      <c r="L56" s="5">
        <f t="shared" si="2"/>
        <v>1.2653807024381355E-4</v>
      </c>
      <c r="M56" s="5">
        <v>7902.76</v>
      </c>
      <c r="N56" s="8">
        <f t="shared" si="3"/>
        <v>-3.4619640000000322E-3</v>
      </c>
    </row>
    <row r="57" spans="1:14" x14ac:dyDescent="0.35">
      <c r="A57" t="str">
        <f t="shared" si="0"/>
        <v>RON</v>
      </c>
      <c r="B57" t="s">
        <v>112</v>
      </c>
      <c r="C57">
        <v>0</v>
      </c>
      <c r="D57">
        <v>5</v>
      </c>
      <c r="E57" t="s">
        <v>113</v>
      </c>
      <c r="F57">
        <v>0.2321</v>
      </c>
      <c r="G57" s="5">
        <f t="shared" si="1"/>
        <v>4.3084877208099961</v>
      </c>
      <c r="H57" s="1">
        <v>45838</v>
      </c>
      <c r="I57">
        <v>0.23219999999999999</v>
      </c>
      <c r="J57" s="1">
        <v>45839</v>
      </c>
      <c r="K57" s="7"/>
      <c r="L57" s="5">
        <f t="shared" si="2"/>
        <v>0.22862786699345208</v>
      </c>
      <c r="M57" s="5">
        <v>4.37392</v>
      </c>
      <c r="N57" s="8">
        <f t="shared" si="3"/>
        <v>1.5186831999999912E-2</v>
      </c>
    </row>
    <row r="58" spans="1:14" x14ac:dyDescent="0.35">
      <c r="A58" t="str">
        <f t="shared" si="0"/>
        <v>RUB</v>
      </c>
      <c r="B58" t="s">
        <v>114</v>
      </c>
      <c r="C58">
        <v>0</v>
      </c>
      <c r="D58">
        <v>5</v>
      </c>
      <c r="E58" t="s">
        <v>115</v>
      </c>
      <c r="F58">
        <f>1/G58</f>
        <v>1.2842667247766398E-2</v>
      </c>
      <c r="G58" s="5">
        <f>+G76</f>
        <v>77.865444981759566</v>
      </c>
      <c r="H58" s="1">
        <v>45838</v>
      </c>
      <c r="I58">
        <v>1.277E-2</v>
      </c>
      <c r="J58" s="1">
        <v>45838</v>
      </c>
      <c r="K58" s="7"/>
      <c r="L58" s="5">
        <f t="shared" si="2"/>
        <v>1.2708193440400174E-2</v>
      </c>
      <c r="M58" s="5">
        <f>+M76</f>
        <v>78.689390800500007</v>
      </c>
      <c r="N58" s="8">
        <f t="shared" si="3"/>
        <v>1.058166198027193E-2</v>
      </c>
    </row>
    <row r="59" spans="1:14" x14ac:dyDescent="0.35">
      <c r="A59" t="str">
        <f t="shared" si="0"/>
        <v>SEK</v>
      </c>
      <c r="B59" t="s">
        <v>116</v>
      </c>
      <c r="C59">
        <v>0</v>
      </c>
      <c r="D59">
        <v>5</v>
      </c>
      <c r="E59" t="s">
        <v>117</v>
      </c>
      <c r="F59">
        <v>0.105726</v>
      </c>
      <c r="G59" s="5">
        <f t="shared" si="1"/>
        <v>9.4584113652270965</v>
      </c>
      <c r="H59" s="1">
        <v>45838</v>
      </c>
      <c r="I59">
        <v>0.105765</v>
      </c>
      <c r="J59" s="1">
        <v>45839</v>
      </c>
      <c r="K59" s="7"/>
      <c r="L59" s="5">
        <f t="shared" si="2"/>
        <v>0.10460502710839277</v>
      </c>
      <c r="M59" s="5">
        <v>9.5597700000000003</v>
      </c>
      <c r="N59" s="8">
        <f t="shared" si="3"/>
        <v>1.0716243020000033E-2</v>
      </c>
    </row>
    <row r="60" spans="1:14" x14ac:dyDescent="0.35">
      <c r="A60" t="str">
        <f t="shared" si="0"/>
        <v>SGD</v>
      </c>
      <c r="B60" t="s">
        <v>118</v>
      </c>
      <c r="C60">
        <v>0</v>
      </c>
      <c r="D60">
        <v>5</v>
      </c>
      <c r="E60" t="s">
        <v>119</v>
      </c>
      <c r="F60">
        <v>0.78639999999999999</v>
      </c>
      <c r="G60" s="5">
        <f t="shared" si="1"/>
        <v>1.2716174974567651</v>
      </c>
      <c r="H60" s="1">
        <v>45838</v>
      </c>
      <c r="I60">
        <v>0.78600000000000003</v>
      </c>
      <c r="J60" s="1">
        <v>45839</v>
      </c>
      <c r="K60" s="7"/>
      <c r="L60" s="5">
        <f t="shared" si="2"/>
        <v>0.77926530866698873</v>
      </c>
      <c r="M60" s="5">
        <v>1.2832600000000001</v>
      </c>
      <c r="N60" s="8">
        <f t="shared" si="3"/>
        <v>9.1556639999999679E-3</v>
      </c>
    </row>
    <row r="61" spans="1:14" x14ac:dyDescent="0.35">
      <c r="A61" t="str">
        <f t="shared" si="0"/>
        <v>SVC</v>
      </c>
      <c r="B61" t="s">
        <v>120</v>
      </c>
      <c r="C61">
        <v>0</v>
      </c>
      <c r="D61">
        <v>5</v>
      </c>
      <c r="E61" t="s">
        <v>121</v>
      </c>
      <c r="F61">
        <v>0.1143</v>
      </c>
      <c r="G61" s="5">
        <f t="shared" si="1"/>
        <v>8.7489063867016625</v>
      </c>
      <c r="H61" s="1">
        <v>45838</v>
      </c>
      <c r="I61">
        <v>0.1143</v>
      </c>
      <c r="J61" s="1">
        <v>45838</v>
      </c>
      <c r="K61" s="7"/>
      <c r="L61" s="5">
        <f t="shared" si="2"/>
        <v>0.11428571428571428</v>
      </c>
      <c r="M61" s="5">
        <v>8.75</v>
      </c>
      <c r="N61" s="8">
        <f t="shared" si="3"/>
        <v>1.2499999999997157E-4</v>
      </c>
    </row>
    <row r="62" spans="1:14" x14ac:dyDescent="0.35">
      <c r="A62" t="str">
        <f t="shared" si="0"/>
        <v>TND</v>
      </c>
      <c r="B62" t="s">
        <v>122</v>
      </c>
      <c r="C62">
        <v>0</v>
      </c>
      <c r="D62">
        <v>5</v>
      </c>
      <c r="E62" t="s">
        <v>123</v>
      </c>
      <c r="F62">
        <v>0.34670000000000001</v>
      </c>
      <c r="G62" s="5">
        <f t="shared" si="1"/>
        <v>2.884338044418806</v>
      </c>
      <c r="H62" s="1">
        <v>45838</v>
      </c>
      <c r="I62">
        <v>0.34749999999999998</v>
      </c>
      <c r="J62" s="1">
        <v>45839</v>
      </c>
      <c r="K62" s="7"/>
      <c r="L62" s="5">
        <f t="shared" si="2"/>
        <v>0.34155221821088116</v>
      </c>
      <c r="M62" s="5">
        <v>2.92781</v>
      </c>
      <c r="N62" s="8">
        <f t="shared" si="3"/>
        <v>1.5071726999999955E-2</v>
      </c>
    </row>
    <row r="63" spans="1:14" x14ac:dyDescent="0.35">
      <c r="A63" t="str">
        <f t="shared" si="0"/>
        <v>THB</v>
      </c>
      <c r="B63" t="s">
        <v>124</v>
      </c>
      <c r="C63">
        <v>0</v>
      </c>
      <c r="D63">
        <v>5</v>
      </c>
      <c r="E63" t="s">
        <v>125</v>
      </c>
      <c r="F63">
        <v>3.0811000000000002E-2</v>
      </c>
      <c r="G63" s="5">
        <f t="shared" si="1"/>
        <v>32.455941060011035</v>
      </c>
      <c r="H63" s="1">
        <v>45838</v>
      </c>
      <c r="I63">
        <v>3.0804999999999999E-2</v>
      </c>
      <c r="J63" s="1">
        <v>45839</v>
      </c>
      <c r="K63" s="7"/>
      <c r="L63" s="5">
        <f t="shared" si="2"/>
        <v>3.0686424632606783E-2</v>
      </c>
      <c r="M63" s="5">
        <v>32.587699999999998</v>
      </c>
      <c r="N63" s="8">
        <f t="shared" si="3"/>
        <v>4.0596246999999299E-3</v>
      </c>
    </row>
    <row r="64" spans="1:14" x14ac:dyDescent="0.35">
      <c r="A64" t="str">
        <f t="shared" si="0"/>
        <v>TRY</v>
      </c>
      <c r="B64" t="s">
        <v>126</v>
      </c>
      <c r="C64">
        <v>0</v>
      </c>
      <c r="D64">
        <v>5</v>
      </c>
      <c r="E64" t="s">
        <v>127</v>
      </c>
      <c r="F64">
        <v>2.512E-2</v>
      </c>
      <c r="G64" s="5">
        <f t="shared" si="1"/>
        <v>39.808917197452232</v>
      </c>
      <c r="H64" s="1">
        <v>45838</v>
      </c>
      <c r="I64">
        <v>2.511E-2</v>
      </c>
      <c r="J64" s="1">
        <v>45839</v>
      </c>
      <c r="K64" s="7"/>
      <c r="L64" s="5">
        <f t="shared" si="2"/>
        <v>2.5345265884511761E-2</v>
      </c>
      <c r="M64" s="5">
        <v>39.455100000000002</v>
      </c>
      <c r="N64" s="8">
        <f t="shared" si="3"/>
        <v>-8.8878880000000157E-3</v>
      </c>
    </row>
    <row r="65" spans="1:14" x14ac:dyDescent="0.35">
      <c r="A65" t="str">
        <f t="shared" si="0"/>
        <v>TWD</v>
      </c>
      <c r="B65" t="s">
        <v>128</v>
      </c>
      <c r="C65">
        <v>0</v>
      </c>
      <c r="D65">
        <v>5</v>
      </c>
      <c r="E65" t="s">
        <v>129</v>
      </c>
      <c r="F65">
        <v>3.4209999999999997E-2</v>
      </c>
      <c r="G65" s="5">
        <f t="shared" si="1"/>
        <v>29.231218941829876</v>
      </c>
      <c r="H65" s="1">
        <v>45838</v>
      </c>
      <c r="I65">
        <v>3.4250000000000003E-2</v>
      </c>
      <c r="J65" s="1">
        <v>45839</v>
      </c>
      <c r="K65" s="7"/>
      <c r="L65" s="5">
        <f t="shared" si="2"/>
        <v>3.378161536928373E-2</v>
      </c>
      <c r="M65" s="5">
        <v>29.601900000000001</v>
      </c>
      <c r="N65" s="8">
        <f t="shared" si="3"/>
        <v>1.2680998999999945E-2</v>
      </c>
    </row>
    <row r="66" spans="1:14" x14ac:dyDescent="0.35">
      <c r="A66" t="str">
        <f t="shared" si="0"/>
        <v>UAH</v>
      </c>
      <c r="B66" t="s">
        <v>130</v>
      </c>
      <c r="C66">
        <v>0</v>
      </c>
      <c r="D66">
        <v>5</v>
      </c>
      <c r="E66" t="s">
        <v>131</v>
      </c>
      <c r="F66">
        <v>2.3900000000000001E-2</v>
      </c>
      <c r="G66" s="5">
        <f t="shared" si="1"/>
        <v>41.841004184100413</v>
      </c>
      <c r="H66" s="1">
        <v>45838</v>
      </c>
      <c r="I66">
        <v>2.3900000000000001E-2</v>
      </c>
      <c r="J66" s="1">
        <v>45838</v>
      </c>
      <c r="K66" s="7"/>
      <c r="L66" s="5">
        <f t="shared" si="2"/>
        <v>2.4153539218101629E-2</v>
      </c>
      <c r="M66" s="5">
        <v>41.401800000000001</v>
      </c>
      <c r="N66" s="8">
        <f t="shared" si="3"/>
        <v>-1.0496979999999836E-2</v>
      </c>
    </row>
    <row r="67" spans="1:14" x14ac:dyDescent="0.35">
      <c r="A67" t="str">
        <f t="shared" si="0"/>
        <v>USD</v>
      </c>
      <c r="B67" t="s">
        <v>132</v>
      </c>
      <c r="C67">
        <v>10</v>
      </c>
      <c r="D67">
        <v>5</v>
      </c>
      <c r="E67" t="s">
        <v>133</v>
      </c>
      <c r="F67">
        <v>1</v>
      </c>
      <c r="G67" s="5">
        <v>1</v>
      </c>
      <c r="H67" t="s">
        <v>133</v>
      </c>
      <c r="I67" t="s">
        <v>133</v>
      </c>
      <c r="J67" t="s">
        <v>133</v>
      </c>
      <c r="K67" s="7"/>
      <c r="L67" s="5">
        <v>1</v>
      </c>
      <c r="M67" s="5">
        <v>1</v>
      </c>
      <c r="N67" s="8">
        <f t="shared" si="3"/>
        <v>0</v>
      </c>
    </row>
    <row r="68" spans="1:14" x14ac:dyDescent="0.35">
      <c r="A68" t="str">
        <f t="shared" si="0"/>
        <v>UYU</v>
      </c>
      <c r="B68" t="s">
        <v>134</v>
      </c>
      <c r="C68">
        <v>0</v>
      </c>
      <c r="D68">
        <v>5</v>
      </c>
      <c r="E68" t="s">
        <v>135</v>
      </c>
      <c r="F68">
        <v>2.5100000000000001E-2</v>
      </c>
      <c r="G68" s="5">
        <f t="shared" si="1"/>
        <v>39.840637450199203</v>
      </c>
      <c r="H68" s="1">
        <v>45838</v>
      </c>
      <c r="I68">
        <v>2.5100000000000001E-2</v>
      </c>
      <c r="J68" s="1">
        <v>45838</v>
      </c>
      <c r="K68" s="7"/>
      <c r="L68" s="5">
        <f t="shared" si="2"/>
        <v>2.4596313012679397E-2</v>
      </c>
      <c r="M68" s="5">
        <v>40.656500000000001</v>
      </c>
      <c r="N68" s="8">
        <f t="shared" si="3"/>
        <v>2.0478150000000025E-2</v>
      </c>
    </row>
    <row r="69" spans="1:14" x14ac:dyDescent="0.35">
      <c r="A69" t="str">
        <f t="shared" si="0"/>
        <v>VEF</v>
      </c>
      <c r="B69" t="s">
        <v>136</v>
      </c>
      <c r="C69">
        <v>0</v>
      </c>
      <c r="D69">
        <v>5</v>
      </c>
      <c r="E69" t="s">
        <v>137</v>
      </c>
      <c r="F69">
        <v>9.1583478340507372E-3</v>
      </c>
      <c r="G69" s="5">
        <v>109.19</v>
      </c>
      <c r="H69" t="s">
        <v>71</v>
      </c>
      <c r="I69" t="s">
        <v>71</v>
      </c>
      <c r="J69" t="s">
        <v>71</v>
      </c>
      <c r="K69" s="7"/>
      <c r="L69" s="5">
        <f>1/M69</f>
        <v>9.1583478340507372E-3</v>
      </c>
      <c r="M69" s="5">
        <v>109.19</v>
      </c>
      <c r="N69" s="8">
        <f t="shared" si="3"/>
        <v>0</v>
      </c>
    </row>
    <row r="70" spans="1:14" x14ac:dyDescent="0.35">
      <c r="A70" t="str">
        <f t="shared" ref="A70:A72" si="5">LEFT(B70,3)</f>
        <v>VND</v>
      </c>
      <c r="B70" t="s">
        <v>138</v>
      </c>
      <c r="C70">
        <v>0</v>
      </c>
      <c r="D70">
        <v>5</v>
      </c>
      <c r="E70" t="s">
        <v>139</v>
      </c>
      <c r="F70">
        <f>1/G70</f>
        <v>3.8287999999999997E-5</v>
      </c>
      <c r="G70" s="5">
        <v>26117.843710823236</v>
      </c>
      <c r="H70" s="1">
        <v>45838</v>
      </c>
      <c r="I70">
        <v>3.8256999999999999</v>
      </c>
      <c r="J70" s="1">
        <v>45839</v>
      </c>
      <c r="K70" s="7"/>
      <c r="L70" s="5">
        <f t="shared" si="2"/>
        <v>3.8351940416425369E-5</v>
      </c>
      <c r="M70" s="5">
        <v>26074.3</v>
      </c>
      <c r="N70" s="8">
        <f t="shared" ref="N70:N72" si="6">(M70-G70)/G70</f>
        <v>-1.6672016000000723E-3</v>
      </c>
    </row>
    <row r="71" spans="1:14" x14ac:dyDescent="0.35">
      <c r="A71" t="str">
        <f t="shared" si="5"/>
        <v>ZAR</v>
      </c>
      <c r="B71" t="s">
        <v>140</v>
      </c>
      <c r="C71">
        <v>0</v>
      </c>
      <c r="D71">
        <v>5</v>
      </c>
      <c r="E71" t="s">
        <v>141</v>
      </c>
      <c r="F71">
        <v>5.6460000000000003E-2</v>
      </c>
      <c r="G71" s="5">
        <f t="shared" ref="G70:G72" si="7">1/F71</f>
        <v>17.711654268508678</v>
      </c>
      <c r="H71" s="1">
        <v>45838</v>
      </c>
      <c r="I71">
        <v>5.6483999999999999E-2</v>
      </c>
      <c r="J71" s="1">
        <v>45839</v>
      </c>
      <c r="K71" s="7"/>
      <c r="L71" s="5">
        <f t="shared" ref="L71:L72" si="8">1/M71</f>
        <v>5.6019584446722573E-2</v>
      </c>
      <c r="M71" s="5">
        <v>17.850899999999999</v>
      </c>
      <c r="N71" s="8">
        <f t="shared" si="6"/>
        <v>7.8618140000000173E-3</v>
      </c>
    </row>
    <row r="72" spans="1:14" x14ac:dyDescent="0.35">
      <c r="A72" t="str">
        <f t="shared" si="5"/>
        <v>ZMW</v>
      </c>
      <c r="B72" t="s">
        <v>142</v>
      </c>
      <c r="C72">
        <v>0</v>
      </c>
      <c r="D72">
        <v>5</v>
      </c>
      <c r="E72" t="s">
        <v>143</v>
      </c>
      <c r="F72">
        <v>4.19E-2</v>
      </c>
      <c r="G72" s="5">
        <f t="shared" si="7"/>
        <v>23.866348448687351</v>
      </c>
      <c r="H72" s="1">
        <v>45838</v>
      </c>
      <c r="I72">
        <v>4.19E-2</v>
      </c>
      <c r="J72" s="1">
        <v>45838</v>
      </c>
      <c r="K72" s="7"/>
      <c r="L72" s="5">
        <f t="shared" si="8"/>
        <v>4.0931268214414354E-2</v>
      </c>
      <c r="M72" s="5">
        <v>24.4312</v>
      </c>
      <c r="N72" s="8">
        <f t="shared" si="6"/>
        <v>2.3667280000000023E-2</v>
      </c>
    </row>
    <row r="76" spans="1:14" hidden="1" x14ac:dyDescent="0.35">
      <c r="A76" t="s">
        <v>151</v>
      </c>
      <c r="G76">
        <f>+G77/G78</f>
        <v>77.865444981759566</v>
      </c>
      <c r="M76">
        <f>+M77/M78</f>
        <v>78.689390800500007</v>
      </c>
    </row>
    <row r="77" spans="1:14" hidden="1" x14ac:dyDescent="0.35">
      <c r="A77" t="s">
        <v>152</v>
      </c>
      <c r="G77">
        <v>91.78</v>
      </c>
      <c r="M77">
        <v>90.670500000000004</v>
      </c>
    </row>
    <row r="78" spans="1:14" hidden="1" x14ac:dyDescent="0.35">
      <c r="A78" t="s">
        <v>153</v>
      </c>
      <c r="G78">
        <f>+F24</f>
        <v>1.1787000000000001</v>
      </c>
      <c r="M78">
        <f>+L24</f>
        <v>1.1522582533378041</v>
      </c>
    </row>
  </sheetData>
  <mergeCells count="2">
    <mergeCell ref="F1:G1"/>
    <mergeCell ref="L1:M1"/>
  </mergeCells>
  <conditionalFormatting sqref="N1:N1048576">
    <cfRule type="cellIs" dxfId="0" priority="1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2025-07-01T13:39:02Z</dcterms:created>
  <dcterms:modified xsi:type="dcterms:W3CDTF">2025-07-01T14:29:38Z</dcterms:modified>
</cp:coreProperties>
</file>