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012\Documents\"/>
    </mc:Choice>
  </mc:AlternateContent>
  <bookViews>
    <workbookView xWindow="0" yWindow="0" windowWidth="28800" windowHeight="12450"/>
  </bookViews>
  <sheets>
    <sheet name="TUP_FX_RATES 5 (3)" sheetId="2" r:id="rId1"/>
    <sheet name="TUP_FX_RATES 5 (002)" sheetId="1" r:id="rId2"/>
  </sheets>
  <calcPr calcId="0"/>
</workbook>
</file>

<file path=xl/calcChain.xml><?xml version="1.0" encoding="utf-8"?>
<calcChain xmlns="http://schemas.openxmlformats.org/spreadsheetml/2006/main">
  <c r="F70" i="2" l="1"/>
  <c r="F56" i="2"/>
  <c r="F48" i="2"/>
  <c r="F47" i="2"/>
  <c r="N47" i="2"/>
  <c r="F46" i="2"/>
  <c r="F42" i="2"/>
  <c r="F35" i="2"/>
  <c r="F31" i="2"/>
  <c r="F18" i="2"/>
  <c r="N31" i="2"/>
  <c r="N6" i="2"/>
  <c r="N7" i="2"/>
  <c r="N8" i="2"/>
  <c r="N9" i="2"/>
  <c r="N10" i="2"/>
  <c r="N11" i="2"/>
  <c r="N12" i="2"/>
  <c r="N13" i="2"/>
  <c r="N14" i="2"/>
  <c r="N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5" i="2"/>
  <c r="M58" i="2"/>
  <c r="L58" i="2" s="1"/>
  <c r="M76" i="2"/>
  <c r="M78" i="2"/>
  <c r="G76" i="2"/>
  <c r="G58" i="2" s="1"/>
  <c r="F58" i="2" s="1"/>
  <c r="L72" i="2"/>
  <c r="L71" i="2"/>
  <c r="L70" i="2"/>
  <c r="L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9" i="2"/>
  <c r="L60" i="2"/>
  <c r="L61" i="2"/>
  <c r="L62" i="2"/>
  <c r="L63" i="2"/>
  <c r="L64" i="2"/>
  <c r="L65" i="2"/>
  <c r="L66" i="2"/>
  <c r="L37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5" i="2"/>
  <c r="G78" i="2"/>
  <c r="L69" i="2"/>
  <c r="F69" i="2"/>
  <c r="L36" i="2"/>
  <c r="F36" i="2"/>
  <c r="G6" i="2"/>
  <c r="G7" i="2"/>
  <c r="G8" i="2"/>
  <c r="G9" i="2"/>
  <c r="G10" i="2"/>
  <c r="G11" i="2"/>
  <c r="G12" i="2"/>
  <c r="G13" i="2"/>
  <c r="G14" i="2"/>
  <c r="G15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2" i="2"/>
  <c r="G33" i="2"/>
  <c r="G34" i="2"/>
  <c r="G37" i="2"/>
  <c r="G38" i="2"/>
  <c r="G39" i="2"/>
  <c r="G40" i="2"/>
  <c r="G41" i="2"/>
  <c r="G43" i="2"/>
  <c r="G44" i="2"/>
  <c r="G45" i="2"/>
  <c r="G49" i="2"/>
  <c r="G50" i="2"/>
  <c r="G51" i="2"/>
  <c r="G52" i="2"/>
  <c r="G53" i="2"/>
  <c r="G54" i="2"/>
  <c r="G55" i="2"/>
  <c r="G57" i="2"/>
  <c r="G59" i="2"/>
  <c r="G60" i="2"/>
  <c r="G61" i="2"/>
  <c r="G62" i="2"/>
  <c r="G63" i="2"/>
  <c r="G64" i="2"/>
  <c r="G65" i="2"/>
  <c r="G66" i="2"/>
  <c r="G67" i="2"/>
  <c r="G68" i="2"/>
  <c r="G71" i="2"/>
  <c r="G72" i="2"/>
  <c r="G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5" i="2"/>
  <c r="N16" i="2" l="1"/>
  <c r="F16" i="2"/>
</calcChain>
</file>

<file path=xl/sharedStrings.xml><?xml version="1.0" encoding="utf-8"?>
<sst xmlns="http://schemas.openxmlformats.org/spreadsheetml/2006/main" count="324" uniqueCount="155">
  <si>
    <t>SECURITIES</t>
  </si>
  <si>
    <t>ERROR CODE</t>
  </si>
  <si>
    <t>NUM FLDS</t>
  </si>
  <si>
    <t>NAME</t>
  </si>
  <si>
    <t>PX_LAST_EOD</t>
  </si>
  <si>
    <t>LAST_UPDATE_DATE_EOD</t>
  </si>
  <si>
    <t>PX_LAST</t>
  </si>
  <si>
    <t>LAST_UPDATE_DT</t>
  </si>
  <si>
    <t>AEDUSD Curncy</t>
  </si>
  <si>
    <t>AED-USD X-RATE</t>
  </si>
  <si>
    <t>AOAUSD Curncy</t>
  </si>
  <si>
    <t>AOA-USD X-RATE</t>
  </si>
  <si>
    <t>ARSUSD Curncy</t>
  </si>
  <si>
    <t>ARS-USD X-RATE</t>
  </si>
  <si>
    <t>AUDUSD Curncy</t>
  </si>
  <si>
    <t>AUD-USD X-RATE</t>
  </si>
  <si>
    <t>AZNUSD Curncy</t>
  </si>
  <si>
    <t>AZN-USD X-RATE</t>
  </si>
  <si>
    <t>BDTUSD Curncy</t>
  </si>
  <si>
    <t>BDT-USD X-RATE</t>
  </si>
  <si>
    <t>BGNUSD Curncy</t>
  </si>
  <si>
    <t>BGN-USD X-RATE</t>
  </si>
  <si>
    <t>BRLUSD Curncy</t>
  </si>
  <si>
    <t>BRL-USD X-RATE</t>
  </si>
  <si>
    <t>BWPUSD Curncy</t>
  </si>
  <si>
    <t>BWP-USD X-RATE</t>
  </si>
  <si>
    <t>CADUSD Curncy</t>
  </si>
  <si>
    <t>CAD-USD X-RATE</t>
  </si>
  <si>
    <t>CHFUSD Curncy</t>
  </si>
  <si>
    <t>CHF-USD X-RATE</t>
  </si>
  <si>
    <t>CLPUSD Curncy</t>
  </si>
  <si>
    <t>CLP-USD X-RATE (x100)</t>
  </si>
  <si>
    <t>CNYUSD Curncy</t>
  </si>
  <si>
    <t>CNY-USD X-RATE</t>
  </si>
  <si>
    <t>COPUSD Curncy</t>
  </si>
  <si>
    <t>COP-USD X-RATE  (x100)</t>
  </si>
  <si>
    <t>CZKUSD Curncy</t>
  </si>
  <si>
    <t>CZK-USD X-RATE</t>
  </si>
  <si>
    <t>DKKUSD Curncy</t>
  </si>
  <si>
    <t>DKK-USD X-RATE</t>
  </si>
  <si>
    <t>DOPUSD Curncy</t>
  </si>
  <si>
    <t>DOP-USD X-RATE</t>
  </si>
  <si>
    <t>DZDUSD Curncy</t>
  </si>
  <si>
    <t>DZD-USD X-RATE</t>
  </si>
  <si>
    <t>EGPUSD Curncy</t>
  </si>
  <si>
    <t>EGP-USD X-RATE</t>
  </si>
  <si>
    <t>EURUSD Curncy</t>
  </si>
  <si>
    <t>EUR-USD X-RATE</t>
  </si>
  <si>
    <t>GBPUSD Curncy</t>
  </si>
  <si>
    <t>GBP-USD X-RATE</t>
  </si>
  <si>
    <t>GHSUSD Curncy</t>
  </si>
  <si>
    <t>GHS-USD Cross Rate</t>
  </si>
  <si>
    <t>HKDUSD Curncy</t>
  </si>
  <si>
    <t>HKD-USD X-RATE</t>
  </si>
  <si>
    <t>HNLUSD Curncy</t>
  </si>
  <si>
    <t>HNL-USD X-RATE</t>
  </si>
  <si>
    <t>HRKUSD Curncy</t>
  </si>
  <si>
    <t>HRK-USD X-RATE</t>
  </si>
  <si>
    <t>HUFUSD Curncy</t>
  </si>
  <si>
    <t>HUF-USD X-RATE</t>
  </si>
  <si>
    <t>IDRUSD Curncy</t>
  </si>
  <si>
    <t>IDR-USD X-RATE (x1000)</t>
  </si>
  <si>
    <t>IEPUSD Curncy</t>
  </si>
  <si>
    <t>IEP-USD X-RATE</t>
  </si>
  <si>
    <t>ILSUSD Curncy</t>
  </si>
  <si>
    <t>ILS-USD X-RATE</t>
  </si>
  <si>
    <t>INRUSD Curncy</t>
  </si>
  <si>
    <t>INR-USD X-RATE</t>
  </si>
  <si>
    <t>IQDUSD Curncy</t>
  </si>
  <si>
    <t>IQD-USD X-RATE</t>
  </si>
  <si>
    <t>IRRUSD Curncy</t>
  </si>
  <si>
    <t>IRR-USD X-RATE  (x100)</t>
  </si>
  <si>
    <t>N.A.</t>
  </si>
  <si>
    <t>ISKUSD Curncy</t>
  </si>
  <si>
    <t>ISK-USD X-RATE</t>
  </si>
  <si>
    <t>ITLUSD Curncy</t>
  </si>
  <si>
    <t>ITL-USD X-RATE</t>
  </si>
  <si>
    <t>JODUSD Curncy</t>
  </si>
  <si>
    <t>JOD-USD X-RATE</t>
  </si>
  <si>
    <t>JPYUSD Curncy</t>
  </si>
  <si>
    <t>JPY-USD X-RATE</t>
  </si>
  <si>
    <t>KESUSD Curncy</t>
  </si>
  <si>
    <t>KES-USD X-RATE</t>
  </si>
  <si>
    <t>KRWUSD Curncy</t>
  </si>
  <si>
    <t>KRW-USD X-RATE   (x100)</t>
  </si>
  <si>
    <t>KWDUSD Curncy</t>
  </si>
  <si>
    <t>KWD-USD X-RATE</t>
  </si>
  <si>
    <t>KZTUSD Curncy</t>
  </si>
  <si>
    <t>KZT-USD X-RATE</t>
  </si>
  <si>
    <t>MADUSD Curncy</t>
  </si>
  <si>
    <t>MAD-USD X-RATE</t>
  </si>
  <si>
    <t>MDLUSD Curncy</t>
  </si>
  <si>
    <t>MDL-USD X-RATE (x100)</t>
  </si>
  <si>
    <t>MURUSD Curncy</t>
  </si>
  <si>
    <t>MUR-USD X-RATE (x100)</t>
  </si>
  <si>
    <t>MWKUSD Curncy</t>
  </si>
  <si>
    <t>MWK-USD X-RATE (x1000)</t>
  </si>
  <si>
    <t>MXNUSD Curncy</t>
  </si>
  <si>
    <t>MXN-USD X-RATE</t>
  </si>
  <si>
    <t>MYRUSD Curncy</t>
  </si>
  <si>
    <t>MYR-USD X-RATE</t>
  </si>
  <si>
    <t>MZNUSD Curncy</t>
  </si>
  <si>
    <t>MZN-USD X-RATE</t>
  </si>
  <si>
    <t>NOKUSD Curncy</t>
  </si>
  <si>
    <t>NOK-USD X-RATE</t>
  </si>
  <si>
    <t>NZDUSD Curncy</t>
  </si>
  <si>
    <t>NZD-USD X-RATE</t>
  </si>
  <si>
    <t>PHPUSD Curncy</t>
  </si>
  <si>
    <t>PHP-USD X-RATE</t>
  </si>
  <si>
    <t>PLNUSD Curncy</t>
  </si>
  <si>
    <t>PLN-USD X-RATE</t>
  </si>
  <si>
    <t>PYGUSD Curncy</t>
  </si>
  <si>
    <t>PYG-USD X-RATE (x1000)</t>
  </si>
  <si>
    <t>RONUSD Curncy</t>
  </si>
  <si>
    <t>RON-USD X-RATE</t>
  </si>
  <si>
    <t>RUBUSD Curncy</t>
  </si>
  <si>
    <t>RUB-USD X-RATE</t>
  </si>
  <si>
    <t>SEKUSD Curncy</t>
  </si>
  <si>
    <t>SEK-USD X-RATE</t>
  </si>
  <si>
    <t>SGDUSD Curncy</t>
  </si>
  <si>
    <t>SGD-USD X-RATE</t>
  </si>
  <si>
    <t>SVCUSD Curncy</t>
  </si>
  <si>
    <t>SVC-USD X-RATE</t>
  </si>
  <si>
    <t>TNDUSD Curncy</t>
  </si>
  <si>
    <t>TND-USD X-RATE</t>
  </si>
  <si>
    <t>THBUSD Curncy</t>
  </si>
  <si>
    <t>THB-USD X-RATE</t>
  </si>
  <si>
    <t>TRYUSD Curncy</t>
  </si>
  <si>
    <t>TRY-USD X-RATE</t>
  </si>
  <si>
    <t>TWDUSD Curncy</t>
  </si>
  <si>
    <t>TWD-USD X-RATE</t>
  </si>
  <si>
    <t>UAHUSD Curncy</t>
  </si>
  <si>
    <t>UAH-USD X-RATE</t>
  </si>
  <si>
    <t>USDUSD Curncy</t>
  </si>
  <si>
    <t xml:space="preserve"> </t>
  </si>
  <si>
    <t>UYUUSD Curncy</t>
  </si>
  <si>
    <t>UYU-USD X-RATE</t>
  </si>
  <si>
    <t>VEFUSD Curncy</t>
  </si>
  <si>
    <t>VEF-USD Cross Rate</t>
  </si>
  <si>
    <t>VNDUSD Curncy</t>
  </si>
  <si>
    <t>VND-USD X-RATE (x100000)</t>
  </si>
  <si>
    <t>ZARUSD Curncy</t>
  </si>
  <si>
    <t>ZAR-USD X-RATE</t>
  </si>
  <si>
    <t>ZMWUSD Curncy</t>
  </si>
  <si>
    <t>ZMW-USD Cross Rate</t>
  </si>
  <si>
    <t>Month End</t>
  </si>
  <si>
    <t xml:space="preserve"> USD</t>
  </si>
  <si>
    <t>CURRENCY</t>
  </si>
  <si>
    <t xml:space="preserve"> PER</t>
  </si>
  <si>
    <t>PER</t>
  </si>
  <si>
    <t>USD</t>
  </si>
  <si>
    <t>Average</t>
  </si>
  <si>
    <t>USD.RUB</t>
  </si>
  <si>
    <t>EUR.RUB</t>
  </si>
  <si>
    <t>EUR.USD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</si>
</sst>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4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33" borderId="0" xfId="0" applyFill="1"/>
    <xf numFmtId="174" fontId="0" fillId="0" borderId="0" xfId="0" applyNumberFormat="1"/>
    <xf numFmtId="174" fontId="0" fillId="33" borderId="0" xfId="0" applyNumberFormat="1" applyFill="1"/>
    <xf numFmtId="174" fontId="0" fillId="0" borderId="0" xfId="1" applyNumberFormat="1" applyFont="1"/>
    <xf numFmtId="10" fontId="0" fillId="0" borderId="0" xfId="2" applyNumberFormat="1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workbookViewId="0">
      <selection activeCell="N82" sqref="N82"/>
    </sheetView>
  </sheetViews>
  <sheetFormatPr defaultRowHeight="14.5" x14ac:dyDescent="0.35"/>
  <cols>
    <col min="2" max="2" width="15.08984375" hidden="1" customWidth="1"/>
    <col min="3" max="3" width="11.6328125" hidden="1" customWidth="1"/>
    <col min="4" max="4" width="9.453125" hidden="1" customWidth="1"/>
    <col min="5" max="5" width="23.81640625" hidden="1" customWidth="1"/>
    <col min="6" max="6" width="12.453125" bestFit="1" customWidth="1"/>
    <col min="7" max="7" width="12.36328125" customWidth="1"/>
    <col min="8" max="8" width="22.81640625" hidden="1" customWidth="1"/>
    <col min="9" max="9" width="8.81640625" hidden="1" customWidth="1"/>
    <col min="10" max="10" width="15.81640625" hidden="1" customWidth="1"/>
    <col min="11" max="11" width="2.81640625" style="5" customWidth="1"/>
    <col min="12" max="12" width="9.81640625" bestFit="1" customWidth="1"/>
    <col min="13" max="13" width="12.36328125" bestFit="1" customWidth="1"/>
    <col min="14" max="14" width="12.453125" bestFit="1" customWidth="1"/>
  </cols>
  <sheetData>
    <row r="1" spans="1:14" x14ac:dyDescent="0.35">
      <c r="F1" s="2" t="s">
        <v>145</v>
      </c>
      <c r="G1" s="2"/>
      <c r="L1" s="2" t="s">
        <v>151</v>
      </c>
      <c r="M1" s="2"/>
    </row>
    <row r="2" spans="1:14" x14ac:dyDescent="0.35">
      <c r="F2" s="3" t="s">
        <v>146</v>
      </c>
      <c r="G2" s="3" t="s">
        <v>147</v>
      </c>
      <c r="L2" s="3" t="s">
        <v>146</v>
      </c>
      <c r="M2" s="3" t="s">
        <v>147</v>
      </c>
    </row>
    <row r="3" spans="1:14" x14ac:dyDescent="0.35">
      <c r="F3" s="3" t="s">
        <v>148</v>
      </c>
      <c r="G3" s="3" t="s">
        <v>149</v>
      </c>
      <c r="L3" s="3" t="s">
        <v>148</v>
      </c>
      <c r="M3" s="3" t="s">
        <v>149</v>
      </c>
    </row>
    <row r="4" spans="1:14" x14ac:dyDescent="0.35">
      <c r="B4" t="s">
        <v>0</v>
      </c>
      <c r="C4" t="s">
        <v>1</v>
      </c>
      <c r="D4" t="s">
        <v>2</v>
      </c>
      <c r="E4" t="s">
        <v>3</v>
      </c>
      <c r="F4" s="4" t="s">
        <v>147</v>
      </c>
      <c r="G4" s="4" t="s">
        <v>150</v>
      </c>
      <c r="H4" t="s">
        <v>5</v>
      </c>
      <c r="I4" t="s">
        <v>6</v>
      </c>
      <c r="J4" t="s">
        <v>7</v>
      </c>
      <c r="L4" s="4" t="s">
        <v>147</v>
      </c>
      <c r="M4" s="4" t="s">
        <v>150</v>
      </c>
    </row>
    <row r="5" spans="1:14" x14ac:dyDescent="0.35">
      <c r="A5" t="str">
        <f>LEFT(B5,3)</f>
        <v>AED</v>
      </c>
      <c r="B5" t="s">
        <v>8</v>
      </c>
      <c r="C5">
        <v>0</v>
      </c>
      <c r="D5">
        <v>5</v>
      </c>
      <c r="E5" t="s">
        <v>9</v>
      </c>
      <c r="F5" s="6">
        <v>0.27226099999999998</v>
      </c>
      <c r="G5" s="6">
        <f>1/F5</f>
        <v>3.6729461803196202</v>
      </c>
      <c r="H5" s="6">
        <v>45807</v>
      </c>
      <c r="I5" s="6">
        <v>0.27226099999999998</v>
      </c>
      <c r="J5" s="6">
        <v>45807</v>
      </c>
      <c r="K5" s="7"/>
      <c r="L5" s="6">
        <f>1/M5</f>
        <v>0.27228295644834111</v>
      </c>
      <c r="M5" s="6">
        <v>3.67265</v>
      </c>
      <c r="N5" s="9">
        <f>(M5-G5)/G5</f>
        <v>-8.0638350000114838E-5</v>
      </c>
    </row>
    <row r="6" spans="1:14" x14ac:dyDescent="0.35">
      <c r="A6" t="str">
        <f t="shared" ref="A6:A69" si="0">LEFT(B6,3)</f>
        <v>AOA</v>
      </c>
      <c r="B6" t="s">
        <v>10</v>
      </c>
      <c r="C6">
        <v>0</v>
      </c>
      <c r="D6">
        <v>5</v>
      </c>
      <c r="E6" t="s">
        <v>11</v>
      </c>
      <c r="F6" s="6">
        <v>1.1000000000000001E-3</v>
      </c>
      <c r="G6" s="6">
        <f t="shared" ref="G6:G69" si="1">1/F6</f>
        <v>909.09090909090901</v>
      </c>
      <c r="H6" s="6">
        <v>45807</v>
      </c>
      <c r="I6" s="6">
        <v>1.1000000000000001E-3</v>
      </c>
      <c r="J6" s="6">
        <v>45807</v>
      </c>
      <c r="K6" s="7"/>
      <c r="L6" s="6">
        <f t="shared" ref="L6:L70" si="2">1/M6</f>
        <v>1.0966451431779899E-3</v>
      </c>
      <c r="M6" s="6">
        <v>911.87199999999996</v>
      </c>
      <c r="N6" s="9">
        <f t="shared" ref="N6:N69" si="3">(M6-G6)/G6</f>
        <v>3.059200000000044E-3</v>
      </c>
    </row>
    <row r="7" spans="1:14" x14ac:dyDescent="0.35">
      <c r="A7" t="str">
        <f t="shared" si="0"/>
        <v>ARS</v>
      </c>
      <c r="B7" t="s">
        <v>12</v>
      </c>
      <c r="C7">
        <v>0</v>
      </c>
      <c r="D7">
        <v>5</v>
      </c>
      <c r="E7" t="s">
        <v>13</v>
      </c>
      <c r="F7" s="6">
        <v>8.4099999999999995E-4</v>
      </c>
      <c r="G7" s="6">
        <f t="shared" si="1"/>
        <v>1189.0606420927468</v>
      </c>
      <c r="H7" s="6">
        <v>45807</v>
      </c>
      <c r="I7" s="6">
        <v>8.4099999999999995E-4</v>
      </c>
      <c r="J7" s="6">
        <v>45807</v>
      </c>
      <c r="K7" s="7"/>
      <c r="L7" s="6">
        <f t="shared" si="2"/>
        <v>8.6964840115141438E-4</v>
      </c>
      <c r="M7" s="6">
        <v>1149.8900000000001</v>
      </c>
      <c r="N7" s="9">
        <f t="shared" si="3"/>
        <v>-3.2942509999999953E-2</v>
      </c>
    </row>
    <row r="8" spans="1:14" x14ac:dyDescent="0.35">
      <c r="A8" t="str">
        <f t="shared" si="0"/>
        <v>AUD</v>
      </c>
      <c r="B8" t="s">
        <v>14</v>
      </c>
      <c r="C8">
        <v>0</v>
      </c>
      <c r="D8">
        <v>5</v>
      </c>
      <c r="E8" t="s">
        <v>15</v>
      </c>
      <c r="F8" s="6">
        <v>0.6431</v>
      </c>
      <c r="G8" s="6">
        <f t="shared" si="1"/>
        <v>1.5549681231534753</v>
      </c>
      <c r="H8" s="6">
        <v>45807</v>
      </c>
      <c r="I8" s="6">
        <v>0.6431</v>
      </c>
      <c r="J8" s="6">
        <v>45807</v>
      </c>
      <c r="K8" s="7"/>
      <c r="L8" s="6">
        <f t="shared" si="2"/>
        <v>0.64390256466391504</v>
      </c>
      <c r="M8" s="6">
        <v>1.5530299999999999</v>
      </c>
      <c r="N8" s="9">
        <f t="shared" si="3"/>
        <v>-1.2464070000000381E-3</v>
      </c>
    </row>
    <row r="9" spans="1:14" x14ac:dyDescent="0.35">
      <c r="A9" t="str">
        <f t="shared" si="0"/>
        <v>AZN</v>
      </c>
      <c r="B9" t="s">
        <v>16</v>
      </c>
      <c r="C9">
        <v>0</v>
      </c>
      <c r="D9">
        <v>5</v>
      </c>
      <c r="E9" t="s">
        <v>17</v>
      </c>
      <c r="F9" s="6">
        <v>0.58850000000000002</v>
      </c>
      <c r="G9" s="6">
        <f t="shared" si="1"/>
        <v>1.6992353440951571</v>
      </c>
      <c r="H9" s="6">
        <v>45807</v>
      </c>
      <c r="I9" s="6">
        <v>0.58850000000000002</v>
      </c>
      <c r="J9" s="6">
        <v>45807</v>
      </c>
      <c r="K9" s="7"/>
      <c r="L9" s="6">
        <f t="shared" si="2"/>
        <v>0.58823529411764708</v>
      </c>
      <c r="M9" s="6">
        <v>1.7</v>
      </c>
      <c r="N9" s="9">
        <f t="shared" si="3"/>
        <v>4.5000000000002915E-4</v>
      </c>
    </row>
    <row r="10" spans="1:14" x14ac:dyDescent="0.35">
      <c r="A10" t="str">
        <f t="shared" si="0"/>
        <v>BDT</v>
      </c>
      <c r="B10" t="s">
        <v>18</v>
      </c>
      <c r="C10">
        <v>0</v>
      </c>
      <c r="D10">
        <v>5</v>
      </c>
      <c r="E10" t="s">
        <v>19</v>
      </c>
      <c r="F10" s="6">
        <v>8.2100000000000003E-3</v>
      </c>
      <c r="G10" s="6">
        <f t="shared" si="1"/>
        <v>121.8026796589525</v>
      </c>
      <c r="H10" s="6">
        <v>45807</v>
      </c>
      <c r="I10" s="6">
        <v>8.2199999999999999E-3</v>
      </c>
      <c r="J10" s="6">
        <v>45809</v>
      </c>
      <c r="K10" s="7"/>
      <c r="L10" s="6">
        <f t="shared" si="2"/>
        <v>8.2971714942376151E-3</v>
      </c>
      <c r="M10" s="6">
        <v>120.523</v>
      </c>
      <c r="N10" s="9">
        <f t="shared" si="3"/>
        <v>-1.0506170000000049E-2</v>
      </c>
    </row>
    <row r="11" spans="1:14" x14ac:dyDescent="0.35">
      <c r="A11" t="str">
        <f t="shared" si="0"/>
        <v>BGN</v>
      </c>
      <c r="B11" t="s">
        <v>20</v>
      </c>
      <c r="C11">
        <v>0</v>
      </c>
      <c r="D11">
        <v>5</v>
      </c>
      <c r="E11" t="s">
        <v>21</v>
      </c>
      <c r="F11" s="6">
        <v>0.57989999999999997</v>
      </c>
      <c r="G11" s="6">
        <f t="shared" si="1"/>
        <v>1.7244352474564582</v>
      </c>
      <c r="H11" s="6">
        <v>45807</v>
      </c>
      <c r="I11" s="6">
        <v>0.57989999999999997</v>
      </c>
      <c r="J11" s="6">
        <v>45807</v>
      </c>
      <c r="K11" s="7"/>
      <c r="L11" s="6">
        <f t="shared" si="2"/>
        <v>0.57678775364241464</v>
      </c>
      <c r="M11" s="6">
        <v>1.7337400000000001</v>
      </c>
      <c r="N11" s="9">
        <f t="shared" si="3"/>
        <v>5.3958259999999508E-3</v>
      </c>
    </row>
    <row r="12" spans="1:14" x14ac:dyDescent="0.35">
      <c r="A12" t="str">
        <f t="shared" si="0"/>
        <v>BRL</v>
      </c>
      <c r="B12" t="s">
        <v>22</v>
      </c>
      <c r="C12">
        <v>0</v>
      </c>
      <c r="D12">
        <v>5</v>
      </c>
      <c r="E12" t="s">
        <v>23</v>
      </c>
      <c r="F12" s="6">
        <v>0.17469999999999999</v>
      </c>
      <c r="G12" s="6">
        <f t="shared" si="1"/>
        <v>5.7240984544934177</v>
      </c>
      <c r="H12" s="6">
        <v>45807</v>
      </c>
      <c r="I12" s="6">
        <v>0.17469999999999999</v>
      </c>
      <c r="J12" s="6">
        <v>45807</v>
      </c>
      <c r="K12" s="7"/>
      <c r="L12" s="6">
        <f t="shared" si="2"/>
        <v>0.17644868783933287</v>
      </c>
      <c r="M12" s="6">
        <v>5.66737</v>
      </c>
      <c r="N12" s="9">
        <f t="shared" si="3"/>
        <v>-9.9104610000000683E-3</v>
      </c>
    </row>
    <row r="13" spans="1:14" x14ac:dyDescent="0.35">
      <c r="A13" t="str">
        <f t="shared" si="0"/>
        <v>BWP</v>
      </c>
      <c r="B13" t="s">
        <v>24</v>
      </c>
      <c r="C13">
        <v>0</v>
      </c>
      <c r="D13">
        <v>5</v>
      </c>
      <c r="E13" t="s">
        <v>25</v>
      </c>
      <c r="F13" s="6">
        <v>7.4300000000000005E-2</v>
      </c>
      <c r="G13" s="6">
        <f t="shared" si="1"/>
        <v>13.458950201884251</v>
      </c>
      <c r="H13" s="6">
        <v>45807</v>
      </c>
      <c r="I13" s="6">
        <v>7.4300000000000005E-2</v>
      </c>
      <c r="J13" s="6">
        <v>45807</v>
      </c>
      <c r="K13" s="7"/>
      <c r="L13" s="6">
        <f t="shared" si="2"/>
        <v>7.4607935299998512E-2</v>
      </c>
      <c r="M13" s="6">
        <v>13.4034</v>
      </c>
      <c r="N13" s="9">
        <f t="shared" si="3"/>
        <v>-4.1273799999999054E-3</v>
      </c>
    </row>
    <row r="14" spans="1:14" x14ac:dyDescent="0.35">
      <c r="A14" t="str">
        <f t="shared" si="0"/>
        <v>CAD</v>
      </c>
      <c r="B14" t="s">
        <v>26</v>
      </c>
      <c r="C14">
        <v>0</v>
      </c>
      <c r="D14">
        <v>5</v>
      </c>
      <c r="E14" t="s">
        <v>27</v>
      </c>
      <c r="F14" s="6">
        <v>0.72789999999999999</v>
      </c>
      <c r="G14" s="6">
        <f t="shared" si="1"/>
        <v>1.3738150844896277</v>
      </c>
      <c r="H14" s="6">
        <v>45807</v>
      </c>
      <c r="I14" s="6">
        <v>0.72789999999999999</v>
      </c>
      <c r="J14" s="6">
        <v>45807</v>
      </c>
      <c r="K14" s="7"/>
      <c r="L14" s="6">
        <f t="shared" si="2"/>
        <v>0.72161005635774533</v>
      </c>
      <c r="M14" s="6">
        <v>1.3857900000000001</v>
      </c>
      <c r="N14" s="9">
        <f t="shared" si="3"/>
        <v>8.7165410000000186E-3</v>
      </c>
    </row>
    <row r="15" spans="1:14" x14ac:dyDescent="0.35">
      <c r="A15" t="str">
        <f t="shared" si="0"/>
        <v>CHF</v>
      </c>
      <c r="B15" t="s">
        <v>28</v>
      </c>
      <c r="C15">
        <v>0</v>
      </c>
      <c r="D15">
        <v>5</v>
      </c>
      <c r="E15" t="s">
        <v>29</v>
      </c>
      <c r="F15" s="6">
        <v>1.2159</v>
      </c>
      <c r="G15" s="6">
        <f t="shared" si="1"/>
        <v>0.82243605559667732</v>
      </c>
      <c r="H15" s="6">
        <v>45807</v>
      </c>
      <c r="I15" s="6">
        <v>1.2159</v>
      </c>
      <c r="J15" s="6">
        <v>45807</v>
      </c>
      <c r="K15" s="7"/>
      <c r="L15" s="6">
        <f t="shared" si="2"/>
        <v>1.2063250032570774</v>
      </c>
      <c r="M15" s="6">
        <v>0.82896400000000003</v>
      </c>
      <c r="N15" s="9">
        <f t="shared" si="3"/>
        <v>7.9373276000000905E-3</v>
      </c>
    </row>
    <row r="16" spans="1:14" x14ac:dyDescent="0.35">
      <c r="A16" t="str">
        <f t="shared" si="0"/>
        <v>CLP</v>
      </c>
      <c r="B16" t="s">
        <v>30</v>
      </c>
      <c r="C16">
        <v>0</v>
      </c>
      <c r="D16">
        <v>5</v>
      </c>
      <c r="E16" t="s">
        <v>31</v>
      </c>
      <c r="F16" s="6">
        <f>1/G16</f>
        <v>1.0574E-3</v>
      </c>
      <c r="G16" s="6">
        <v>945.71590694155475</v>
      </c>
      <c r="H16" s="6">
        <v>45807</v>
      </c>
      <c r="I16" s="6">
        <v>0.10574</v>
      </c>
      <c r="J16" s="6">
        <v>45807</v>
      </c>
      <c r="K16" s="7"/>
      <c r="L16" s="6">
        <f t="shared" si="2"/>
        <v>1.0625931097212392E-3</v>
      </c>
      <c r="M16" s="6">
        <v>941.09400000000005</v>
      </c>
      <c r="N16" s="9">
        <f t="shared" si="3"/>
        <v>-4.8872043999999377E-3</v>
      </c>
    </row>
    <row r="17" spans="1:14" x14ac:dyDescent="0.35">
      <c r="A17" t="str">
        <f t="shared" si="0"/>
        <v>CNY</v>
      </c>
      <c r="B17" t="s">
        <v>32</v>
      </c>
      <c r="C17">
        <v>0</v>
      </c>
      <c r="D17">
        <v>5</v>
      </c>
      <c r="E17" t="s">
        <v>33</v>
      </c>
      <c r="F17" s="6">
        <v>0.13891000000000001</v>
      </c>
      <c r="G17" s="6">
        <f t="shared" si="1"/>
        <v>7.1989057663235183</v>
      </c>
      <c r="H17" s="6">
        <v>45807</v>
      </c>
      <c r="I17" s="6">
        <v>0.13891000000000001</v>
      </c>
      <c r="J17" s="6">
        <v>45807</v>
      </c>
      <c r="K17" s="7"/>
      <c r="L17" s="6">
        <f t="shared" si="2"/>
        <v>0.13851355562912165</v>
      </c>
      <c r="M17" s="6">
        <v>7.2195099999999996</v>
      </c>
      <c r="N17" s="9">
        <f t="shared" si="3"/>
        <v>2.8621341000000236E-3</v>
      </c>
    </row>
    <row r="18" spans="1:14" x14ac:dyDescent="0.35">
      <c r="A18" t="str">
        <f t="shared" si="0"/>
        <v>COP</v>
      </c>
      <c r="B18" t="s">
        <v>34</v>
      </c>
      <c r="C18">
        <v>0</v>
      </c>
      <c r="D18">
        <v>5</v>
      </c>
      <c r="E18" t="s">
        <v>35</v>
      </c>
      <c r="F18" s="6">
        <f>1/G18</f>
        <v>2.4042000000000003E-4</v>
      </c>
      <c r="G18" s="6">
        <v>4159.3877381249476</v>
      </c>
      <c r="H18" s="6">
        <v>45807</v>
      </c>
      <c r="I18" s="6">
        <v>2.4042000000000001E-2</v>
      </c>
      <c r="J18" s="6">
        <v>45807</v>
      </c>
      <c r="K18" s="7"/>
      <c r="L18" s="6">
        <f t="shared" si="2"/>
        <v>2.3819618790820869E-4</v>
      </c>
      <c r="M18" s="6">
        <v>4198.22</v>
      </c>
      <c r="N18" s="9">
        <f t="shared" si="3"/>
        <v>9.3360524000001485E-3</v>
      </c>
    </row>
    <row r="19" spans="1:14" x14ac:dyDescent="0.35">
      <c r="A19" t="str">
        <f t="shared" si="0"/>
        <v>CZK</v>
      </c>
      <c r="B19" t="s">
        <v>36</v>
      </c>
      <c r="C19">
        <v>0</v>
      </c>
      <c r="D19">
        <v>5</v>
      </c>
      <c r="E19" t="s">
        <v>37</v>
      </c>
      <c r="F19" s="6">
        <v>4.5506999999999999E-2</v>
      </c>
      <c r="G19" s="6">
        <f t="shared" si="1"/>
        <v>21.974641263981365</v>
      </c>
      <c r="H19" s="6">
        <v>45807</v>
      </c>
      <c r="I19" s="6">
        <v>4.5506999999999999E-2</v>
      </c>
      <c r="J19" s="6">
        <v>45807</v>
      </c>
      <c r="K19" s="7"/>
      <c r="L19" s="6">
        <f t="shared" si="2"/>
        <v>4.5298061242978797E-2</v>
      </c>
      <c r="M19" s="6">
        <v>22.076000000000001</v>
      </c>
      <c r="N19" s="9">
        <f t="shared" si="3"/>
        <v>4.6125320000000528E-3</v>
      </c>
    </row>
    <row r="20" spans="1:14" x14ac:dyDescent="0.35">
      <c r="A20" t="str">
        <f t="shared" si="0"/>
        <v>DKK</v>
      </c>
      <c r="B20" t="s">
        <v>38</v>
      </c>
      <c r="C20">
        <v>0</v>
      </c>
      <c r="D20">
        <v>5</v>
      </c>
      <c r="E20" t="s">
        <v>39</v>
      </c>
      <c r="F20" s="6">
        <v>0.15210000000000001</v>
      </c>
      <c r="G20" s="6">
        <f t="shared" si="1"/>
        <v>6.5746219592373434</v>
      </c>
      <c r="H20" s="6">
        <v>45807</v>
      </c>
      <c r="I20" s="6">
        <v>0.15210000000000001</v>
      </c>
      <c r="J20" s="6">
        <v>45807</v>
      </c>
      <c r="K20" s="7"/>
      <c r="L20" s="6">
        <f t="shared" si="2"/>
        <v>0.15122210141256565</v>
      </c>
      <c r="M20" s="6">
        <v>6.6127900000000004</v>
      </c>
      <c r="N20" s="9">
        <f t="shared" si="3"/>
        <v>5.8053590000001314E-3</v>
      </c>
    </row>
    <row r="21" spans="1:14" x14ac:dyDescent="0.35">
      <c r="A21" t="str">
        <f t="shared" si="0"/>
        <v>DOP</v>
      </c>
      <c r="B21" t="s">
        <v>40</v>
      </c>
      <c r="C21">
        <v>0</v>
      </c>
      <c r="D21">
        <v>5</v>
      </c>
      <c r="E21" t="s">
        <v>41</v>
      </c>
      <c r="F21" s="6">
        <v>1.6938000000000002E-2</v>
      </c>
      <c r="G21" s="6">
        <f t="shared" si="1"/>
        <v>59.03884756169559</v>
      </c>
      <c r="H21" s="6">
        <v>45807</v>
      </c>
      <c r="I21" s="6">
        <v>1.6938000000000002E-2</v>
      </c>
      <c r="J21" s="6">
        <v>45807</v>
      </c>
      <c r="K21" s="7"/>
      <c r="L21" s="6">
        <f t="shared" si="2"/>
        <v>1.7089839577675885E-2</v>
      </c>
      <c r="M21" s="6">
        <v>58.514299999999999</v>
      </c>
      <c r="N21" s="9">
        <f t="shared" si="3"/>
        <v>-8.8847865999999286E-3</v>
      </c>
    </row>
    <row r="22" spans="1:14" x14ac:dyDescent="0.35">
      <c r="A22" t="str">
        <f t="shared" si="0"/>
        <v>DZD</v>
      </c>
      <c r="B22" t="s">
        <v>42</v>
      </c>
      <c r="C22">
        <v>0</v>
      </c>
      <c r="D22">
        <v>5</v>
      </c>
      <c r="E22" t="s">
        <v>43</v>
      </c>
      <c r="F22" s="6">
        <v>7.6E-3</v>
      </c>
      <c r="G22" s="6">
        <f t="shared" si="1"/>
        <v>131.57894736842104</v>
      </c>
      <c r="H22" s="6">
        <v>45807</v>
      </c>
      <c r="I22" s="6">
        <v>7.6E-3</v>
      </c>
      <c r="J22" s="6">
        <v>45807</v>
      </c>
      <c r="K22" s="7"/>
      <c r="L22" s="6">
        <f t="shared" si="2"/>
        <v>7.5750689331272915E-3</v>
      </c>
      <c r="M22" s="6">
        <v>132.012</v>
      </c>
      <c r="N22" s="9">
        <f t="shared" si="3"/>
        <v>3.2912000000000947E-3</v>
      </c>
    </row>
    <row r="23" spans="1:14" x14ac:dyDescent="0.35">
      <c r="A23" t="str">
        <f t="shared" si="0"/>
        <v>EGP</v>
      </c>
      <c r="B23" t="s">
        <v>44</v>
      </c>
      <c r="C23">
        <v>0</v>
      </c>
      <c r="D23">
        <v>5</v>
      </c>
      <c r="E23" t="s">
        <v>45</v>
      </c>
      <c r="F23" s="6">
        <v>2.01E-2</v>
      </c>
      <c r="G23" s="6">
        <f t="shared" si="1"/>
        <v>49.75124378109453</v>
      </c>
      <c r="H23" s="6">
        <v>45807</v>
      </c>
      <c r="I23" s="6">
        <v>2.01E-2</v>
      </c>
      <c r="J23" s="6">
        <v>45807</v>
      </c>
      <c r="K23" s="7"/>
      <c r="L23" s="6">
        <f t="shared" si="2"/>
        <v>2.0110689233541409E-2</v>
      </c>
      <c r="M23" s="6">
        <v>49.724800000000002</v>
      </c>
      <c r="N23" s="9">
        <f t="shared" si="3"/>
        <v>-5.31520000000016E-4</v>
      </c>
    </row>
    <row r="24" spans="1:14" x14ac:dyDescent="0.35">
      <c r="A24" t="str">
        <f t="shared" si="0"/>
        <v>EUR</v>
      </c>
      <c r="B24" t="s">
        <v>46</v>
      </c>
      <c r="C24">
        <v>0</v>
      </c>
      <c r="D24">
        <v>5</v>
      </c>
      <c r="E24" t="s">
        <v>47</v>
      </c>
      <c r="F24" s="6">
        <v>1.1347</v>
      </c>
      <c r="G24" s="6">
        <f t="shared" si="1"/>
        <v>0.88129020886577947</v>
      </c>
      <c r="H24" s="6">
        <v>45807</v>
      </c>
      <c r="I24" s="6">
        <v>1.1347</v>
      </c>
      <c r="J24" s="6">
        <v>45807</v>
      </c>
      <c r="K24" s="7"/>
      <c r="L24" s="6">
        <f t="shared" si="2"/>
        <v>1.1281003016540208</v>
      </c>
      <c r="M24" s="6">
        <v>0.88644599999999996</v>
      </c>
      <c r="N24" s="9">
        <f t="shared" si="3"/>
        <v>5.8502761999999885E-3</v>
      </c>
    </row>
    <row r="25" spans="1:14" x14ac:dyDescent="0.35">
      <c r="A25" t="str">
        <f t="shared" si="0"/>
        <v>GBP</v>
      </c>
      <c r="B25" t="s">
        <v>48</v>
      </c>
      <c r="C25">
        <v>0</v>
      </c>
      <c r="D25">
        <v>5</v>
      </c>
      <c r="E25" t="s">
        <v>49</v>
      </c>
      <c r="F25" s="6">
        <v>1.3459000000000001</v>
      </c>
      <c r="G25" s="6">
        <f t="shared" si="1"/>
        <v>0.74299725091017155</v>
      </c>
      <c r="H25" s="6">
        <v>45807</v>
      </c>
      <c r="I25" s="6">
        <v>1.3459000000000001</v>
      </c>
      <c r="J25" s="6">
        <v>45807</v>
      </c>
      <c r="K25" s="7"/>
      <c r="L25" s="6">
        <f t="shared" si="2"/>
        <v>1.3365642546582606</v>
      </c>
      <c r="M25" s="6">
        <v>0.74818700000000005</v>
      </c>
      <c r="N25" s="9">
        <f t="shared" si="3"/>
        <v>6.9848833000001782E-3</v>
      </c>
    </row>
    <row r="26" spans="1:14" x14ac:dyDescent="0.35">
      <c r="A26" t="str">
        <f t="shared" si="0"/>
        <v>GHS</v>
      </c>
      <c r="B26" t="s">
        <v>50</v>
      </c>
      <c r="C26">
        <v>0</v>
      </c>
      <c r="D26">
        <v>5</v>
      </c>
      <c r="E26" t="s">
        <v>51</v>
      </c>
      <c r="F26" s="6">
        <v>9.7500000000000003E-2</v>
      </c>
      <c r="G26" s="6">
        <f t="shared" si="1"/>
        <v>10.256410256410255</v>
      </c>
      <c r="H26" s="6">
        <v>45807</v>
      </c>
      <c r="I26" s="6">
        <v>9.7500000000000003E-2</v>
      </c>
      <c r="J26" s="6">
        <v>45807</v>
      </c>
      <c r="K26" s="7"/>
      <c r="L26" s="6">
        <f t="shared" si="2"/>
        <v>8.1659984157963064E-2</v>
      </c>
      <c r="M26" s="6">
        <v>12.245900000000001</v>
      </c>
      <c r="N26" s="9">
        <f t="shared" si="3"/>
        <v>0.19397525000000018</v>
      </c>
    </row>
    <row r="27" spans="1:14" x14ac:dyDescent="0.35">
      <c r="A27" t="str">
        <f t="shared" si="0"/>
        <v>HKD</v>
      </c>
      <c r="B27" t="s">
        <v>52</v>
      </c>
      <c r="C27">
        <v>0</v>
      </c>
      <c r="D27">
        <v>5</v>
      </c>
      <c r="E27" t="s">
        <v>53</v>
      </c>
      <c r="F27" s="6">
        <v>0.12753</v>
      </c>
      <c r="G27" s="6">
        <f t="shared" si="1"/>
        <v>7.8412922449619691</v>
      </c>
      <c r="H27" s="6">
        <v>45807</v>
      </c>
      <c r="I27" s="6">
        <v>0.12753</v>
      </c>
      <c r="J27" s="6">
        <v>45807</v>
      </c>
      <c r="K27" s="7"/>
      <c r="L27" s="6">
        <f t="shared" si="2"/>
        <v>0.12818688622516539</v>
      </c>
      <c r="M27" s="6">
        <v>7.8011100000000004</v>
      </c>
      <c r="N27" s="9">
        <f t="shared" si="3"/>
        <v>-5.1244416999998623E-3</v>
      </c>
    </row>
    <row r="28" spans="1:14" x14ac:dyDescent="0.35">
      <c r="A28" t="str">
        <f t="shared" si="0"/>
        <v>HNL</v>
      </c>
      <c r="B28" t="s">
        <v>54</v>
      </c>
      <c r="C28">
        <v>0</v>
      </c>
      <c r="D28">
        <v>5</v>
      </c>
      <c r="E28" t="s">
        <v>55</v>
      </c>
      <c r="F28" s="6">
        <v>3.85E-2</v>
      </c>
      <c r="G28" s="6">
        <f t="shared" si="1"/>
        <v>25.974025974025974</v>
      </c>
      <c r="H28" s="6">
        <v>45807</v>
      </c>
      <c r="I28" s="6">
        <v>3.85E-2</v>
      </c>
      <c r="J28" s="6">
        <v>45807</v>
      </c>
      <c r="K28" s="7"/>
      <c r="L28" s="6">
        <f t="shared" si="2"/>
        <v>3.8947938290886573E-2</v>
      </c>
      <c r="M28" s="6">
        <v>25.6753</v>
      </c>
      <c r="N28" s="9">
        <f t="shared" si="3"/>
        <v>-1.1500949999999991E-2</v>
      </c>
    </row>
    <row r="29" spans="1:14" x14ac:dyDescent="0.35">
      <c r="A29" t="str">
        <f t="shared" si="0"/>
        <v>HRK</v>
      </c>
      <c r="B29" t="s">
        <v>56</v>
      </c>
      <c r="C29">
        <v>0</v>
      </c>
      <c r="D29">
        <v>5</v>
      </c>
      <c r="E29" t="s">
        <v>57</v>
      </c>
      <c r="F29" s="6">
        <v>0.15060000000000001</v>
      </c>
      <c r="G29" s="6">
        <f t="shared" si="1"/>
        <v>6.6401062416998666</v>
      </c>
      <c r="H29" s="6">
        <v>45807</v>
      </c>
      <c r="I29" s="6">
        <v>0.15060000000000001</v>
      </c>
      <c r="J29" s="6">
        <v>45807</v>
      </c>
      <c r="K29" s="7"/>
      <c r="L29" s="6">
        <f t="shared" si="2"/>
        <v>0.14972480580692688</v>
      </c>
      <c r="M29" s="6">
        <v>6.6789199999999997</v>
      </c>
      <c r="N29" s="9">
        <f t="shared" si="3"/>
        <v>5.8453520000000475E-3</v>
      </c>
    </row>
    <row r="30" spans="1:14" x14ac:dyDescent="0.35">
      <c r="A30" t="str">
        <f t="shared" si="0"/>
        <v>HUF</v>
      </c>
      <c r="B30" t="s">
        <v>58</v>
      </c>
      <c r="C30">
        <v>0</v>
      </c>
      <c r="D30">
        <v>5</v>
      </c>
      <c r="E30" t="s">
        <v>59</v>
      </c>
      <c r="F30" s="6">
        <v>2.81E-3</v>
      </c>
      <c r="G30" s="6">
        <f t="shared" si="1"/>
        <v>355.87188612099646</v>
      </c>
      <c r="H30" s="6">
        <v>45807</v>
      </c>
      <c r="I30" s="6">
        <v>2.81E-3</v>
      </c>
      <c r="J30" s="6">
        <v>45807</v>
      </c>
      <c r="K30" s="7"/>
      <c r="L30" s="6">
        <f t="shared" si="2"/>
        <v>2.795412169547339E-3</v>
      </c>
      <c r="M30" s="6">
        <v>357.72899999999998</v>
      </c>
      <c r="N30" s="9">
        <f t="shared" si="3"/>
        <v>5.2184899999998926E-3</v>
      </c>
    </row>
    <row r="31" spans="1:14" x14ac:dyDescent="0.35">
      <c r="A31" t="str">
        <f t="shared" si="0"/>
        <v>IDR</v>
      </c>
      <c r="B31" t="s">
        <v>60</v>
      </c>
      <c r="C31">
        <v>0</v>
      </c>
      <c r="D31">
        <v>5</v>
      </c>
      <c r="E31" t="s">
        <v>61</v>
      </c>
      <c r="F31" s="6">
        <f>1/G31</f>
        <v>6.1249999999999998E-5</v>
      </c>
      <c r="G31" s="6">
        <v>16326.530612244898</v>
      </c>
      <c r="H31" s="6">
        <v>45807</v>
      </c>
      <c r="I31" s="6">
        <v>6.1249999999999999E-2</v>
      </c>
      <c r="J31" s="6">
        <v>45807</v>
      </c>
      <c r="K31" s="7"/>
      <c r="L31" s="6">
        <f t="shared" si="2"/>
        <v>6.0887248992316032E-5</v>
      </c>
      <c r="M31" s="6">
        <v>16423.8</v>
      </c>
      <c r="N31" s="9">
        <f t="shared" si="3"/>
        <v>5.9577499999999345E-3</v>
      </c>
    </row>
    <row r="32" spans="1:14" x14ac:dyDescent="0.35">
      <c r="A32" t="str">
        <f t="shared" si="0"/>
        <v>IEP</v>
      </c>
      <c r="B32" t="s">
        <v>62</v>
      </c>
      <c r="C32">
        <v>0</v>
      </c>
      <c r="D32">
        <v>5</v>
      </c>
      <c r="E32" t="s">
        <v>63</v>
      </c>
      <c r="F32" s="6">
        <v>1.4408000000000001</v>
      </c>
      <c r="G32" s="6">
        <f t="shared" si="1"/>
        <v>0.69405885619100494</v>
      </c>
      <c r="H32" s="6">
        <v>45807</v>
      </c>
      <c r="I32" s="6">
        <v>1.4408000000000001</v>
      </c>
      <c r="J32" s="6">
        <v>45807</v>
      </c>
      <c r="K32" s="7"/>
      <c r="L32" s="6">
        <f t="shared" si="2"/>
        <v>1.4323918221886087</v>
      </c>
      <c r="M32" s="6">
        <v>0.698133</v>
      </c>
      <c r="N32" s="9">
        <f t="shared" si="3"/>
        <v>5.8700264000000942E-3</v>
      </c>
    </row>
    <row r="33" spans="1:14" x14ac:dyDescent="0.35">
      <c r="A33" t="str">
        <f t="shared" si="0"/>
        <v>ILS</v>
      </c>
      <c r="B33" t="s">
        <v>64</v>
      </c>
      <c r="C33">
        <v>0</v>
      </c>
      <c r="D33">
        <v>5</v>
      </c>
      <c r="E33" t="s">
        <v>65</v>
      </c>
      <c r="F33" s="6">
        <v>0.28464099999999998</v>
      </c>
      <c r="G33" s="6">
        <f t="shared" si="1"/>
        <v>3.513197325754196</v>
      </c>
      <c r="H33" s="6">
        <v>45807</v>
      </c>
      <c r="I33" s="6">
        <v>0.28464099999999998</v>
      </c>
      <c r="J33" s="6">
        <v>45807</v>
      </c>
      <c r="K33" s="7"/>
      <c r="L33" s="6">
        <f t="shared" si="2"/>
        <v>0.28078687714450978</v>
      </c>
      <c r="M33" s="6">
        <v>3.56142</v>
      </c>
      <c r="N33" s="9">
        <f t="shared" si="3"/>
        <v>1.3726150219999914E-2</v>
      </c>
    </row>
    <row r="34" spans="1:14" x14ac:dyDescent="0.35">
      <c r="A34" t="str">
        <f t="shared" si="0"/>
        <v>INR</v>
      </c>
      <c r="B34" t="s">
        <v>66</v>
      </c>
      <c r="C34">
        <v>0</v>
      </c>
      <c r="D34">
        <v>5</v>
      </c>
      <c r="E34" t="s">
        <v>67</v>
      </c>
      <c r="F34" s="6">
        <v>1.1684999999999999E-2</v>
      </c>
      <c r="G34" s="6">
        <f t="shared" si="1"/>
        <v>85.57980316645272</v>
      </c>
      <c r="H34" s="6">
        <v>45807</v>
      </c>
      <c r="I34" s="6">
        <v>1.1684999999999999E-2</v>
      </c>
      <c r="J34" s="6">
        <v>45807</v>
      </c>
      <c r="K34" s="7"/>
      <c r="L34" s="6">
        <f t="shared" si="2"/>
        <v>1.1737929593550711E-2</v>
      </c>
      <c r="M34" s="6">
        <v>85.193899999999999</v>
      </c>
      <c r="N34" s="9">
        <f t="shared" si="3"/>
        <v>-4.5092785000000425E-3</v>
      </c>
    </row>
    <row r="35" spans="1:14" x14ac:dyDescent="0.35">
      <c r="A35" t="str">
        <f t="shared" si="0"/>
        <v>IQD</v>
      </c>
      <c r="B35" t="s">
        <v>68</v>
      </c>
      <c r="C35">
        <v>0</v>
      </c>
      <c r="D35">
        <v>5</v>
      </c>
      <c r="E35" t="s">
        <v>69</v>
      </c>
      <c r="F35" s="6">
        <f>1/G35</f>
        <v>7.6300000000000001E-4</v>
      </c>
      <c r="G35" s="6">
        <v>1310.615989515072</v>
      </c>
      <c r="H35" s="6">
        <v>45807</v>
      </c>
      <c r="I35" s="6">
        <v>7.6300000000000007E-2</v>
      </c>
      <c r="J35" s="6">
        <v>45809</v>
      </c>
      <c r="K35" s="7"/>
      <c r="L35" s="6">
        <f t="shared" si="2"/>
        <v>7.7462933986087652E-4</v>
      </c>
      <c r="M35" s="6">
        <v>1290.94</v>
      </c>
      <c r="N35" s="9">
        <f t="shared" si="3"/>
        <v>-1.5012779999999885E-2</v>
      </c>
    </row>
    <row r="36" spans="1:14" x14ac:dyDescent="0.35">
      <c r="A36" t="str">
        <f t="shared" si="0"/>
        <v>IRR</v>
      </c>
      <c r="B36" t="s">
        <v>70</v>
      </c>
      <c r="C36">
        <v>0</v>
      </c>
      <c r="D36">
        <v>5</v>
      </c>
      <c r="E36" t="s">
        <v>71</v>
      </c>
      <c r="F36" s="8">
        <f>1/G36</f>
        <v>2.3795359904818562E-5</v>
      </c>
      <c r="G36" s="6">
        <v>42025</v>
      </c>
      <c r="H36" s="6">
        <v>45808</v>
      </c>
      <c r="I36" s="6" t="s">
        <v>72</v>
      </c>
      <c r="J36" s="6" t="s">
        <v>72</v>
      </c>
      <c r="K36" s="7"/>
      <c r="L36" s="8">
        <f>1/M36</f>
        <v>2.3798644429213312E-5</v>
      </c>
      <c r="M36" s="6">
        <v>42019.199999999997</v>
      </c>
      <c r="N36" s="9">
        <f t="shared" si="3"/>
        <v>-1.3801308744801691E-4</v>
      </c>
    </row>
    <row r="37" spans="1:14" x14ac:dyDescent="0.35">
      <c r="A37" t="str">
        <f t="shared" si="0"/>
        <v>ISK</v>
      </c>
      <c r="B37" t="s">
        <v>73</v>
      </c>
      <c r="C37">
        <v>0</v>
      </c>
      <c r="D37">
        <v>5</v>
      </c>
      <c r="E37" t="s">
        <v>74</v>
      </c>
      <c r="F37" s="6">
        <v>7.8589999999999997E-3</v>
      </c>
      <c r="G37" s="6">
        <f t="shared" si="1"/>
        <v>127.2426517368622</v>
      </c>
      <c r="H37" s="6">
        <v>45807</v>
      </c>
      <c r="I37" s="6">
        <v>7.8589999999999997E-3</v>
      </c>
      <c r="J37" s="6">
        <v>45807</v>
      </c>
      <c r="K37" s="7"/>
      <c r="L37" s="6">
        <f t="shared" si="2"/>
        <v>7.7639148764372954E-3</v>
      </c>
      <c r="M37" s="6">
        <v>128.80099999999999</v>
      </c>
      <c r="N37" s="9">
        <f t="shared" si="3"/>
        <v>1.2247058999999873E-2</v>
      </c>
    </row>
    <row r="38" spans="1:14" x14ac:dyDescent="0.35">
      <c r="A38" t="str">
        <f t="shared" si="0"/>
        <v>ITL</v>
      </c>
      <c r="B38" t="s">
        <v>75</v>
      </c>
      <c r="C38">
        <v>0</v>
      </c>
      <c r="D38">
        <v>5</v>
      </c>
      <c r="E38" t="s">
        <v>76</v>
      </c>
      <c r="F38" s="6">
        <v>5.9000000000000003E-4</v>
      </c>
      <c r="G38" s="6">
        <f t="shared" si="1"/>
        <v>1694.9152542372881</v>
      </c>
      <c r="H38" s="6">
        <v>45807</v>
      </c>
      <c r="I38" s="6">
        <v>5.9000000000000003E-4</v>
      </c>
      <c r="J38" s="6">
        <v>45807</v>
      </c>
      <c r="K38" s="7"/>
      <c r="L38" s="6">
        <f t="shared" si="2"/>
        <v>5.8261477511069673E-4</v>
      </c>
      <c r="M38" s="6">
        <v>1716.4</v>
      </c>
      <c r="N38" s="9">
        <f t="shared" si="3"/>
        <v>1.2676000000000087E-2</v>
      </c>
    </row>
    <row r="39" spans="1:14" x14ac:dyDescent="0.35">
      <c r="A39" t="str">
        <f t="shared" si="0"/>
        <v>JOD</v>
      </c>
      <c r="B39" t="s">
        <v>77</v>
      </c>
      <c r="C39">
        <v>0</v>
      </c>
      <c r="D39">
        <v>5</v>
      </c>
      <c r="E39" t="s">
        <v>78</v>
      </c>
      <c r="F39" s="6">
        <v>1.4103000000000001</v>
      </c>
      <c r="G39" s="6">
        <f t="shared" si="1"/>
        <v>0.70906899241296173</v>
      </c>
      <c r="H39" s="6">
        <v>45807</v>
      </c>
      <c r="I39" s="6">
        <v>1.4103000000000001</v>
      </c>
      <c r="J39" s="6">
        <v>45807</v>
      </c>
      <c r="K39" s="7"/>
      <c r="L39" s="6">
        <f t="shared" si="2"/>
        <v>1.4104372355430184</v>
      </c>
      <c r="M39" s="6">
        <v>0.70899999999999996</v>
      </c>
      <c r="N39" s="9">
        <f t="shared" si="3"/>
        <v>-9.7299999999978364E-5</v>
      </c>
    </row>
    <row r="40" spans="1:14" x14ac:dyDescent="0.35">
      <c r="A40" t="str">
        <f t="shared" si="0"/>
        <v>JPY</v>
      </c>
      <c r="B40" t="s">
        <v>79</v>
      </c>
      <c r="C40">
        <v>0</v>
      </c>
      <c r="D40">
        <v>5</v>
      </c>
      <c r="E40" t="s">
        <v>80</v>
      </c>
      <c r="F40" s="6">
        <v>6.9430000000000004E-3</v>
      </c>
      <c r="G40" s="6">
        <f t="shared" si="1"/>
        <v>144.02995823131209</v>
      </c>
      <c r="H40" s="6">
        <v>45807</v>
      </c>
      <c r="I40" s="6">
        <v>6.9430000000000004E-3</v>
      </c>
      <c r="J40" s="6">
        <v>45807</v>
      </c>
      <c r="K40" s="7"/>
      <c r="L40" s="6">
        <f t="shared" si="2"/>
        <v>6.9130476862029394E-3</v>
      </c>
      <c r="M40" s="6">
        <v>144.654</v>
      </c>
      <c r="N40" s="9">
        <f t="shared" si="3"/>
        <v>4.3327220000001091E-3</v>
      </c>
    </row>
    <row r="41" spans="1:14" x14ac:dyDescent="0.35">
      <c r="A41" t="str">
        <f t="shared" si="0"/>
        <v>KES</v>
      </c>
      <c r="B41" t="s">
        <v>81</v>
      </c>
      <c r="C41">
        <v>0</v>
      </c>
      <c r="D41">
        <v>5</v>
      </c>
      <c r="E41" t="s">
        <v>82</v>
      </c>
      <c r="F41" s="6">
        <v>7.7000000000000002E-3</v>
      </c>
      <c r="G41" s="6">
        <f t="shared" si="1"/>
        <v>129.87012987012986</v>
      </c>
      <c r="H41" s="6">
        <v>45807</v>
      </c>
      <c r="I41" s="6">
        <v>7.7000000000000002E-3</v>
      </c>
      <c r="J41" s="6">
        <v>45807</v>
      </c>
      <c r="K41" s="7"/>
      <c r="L41" s="6">
        <f t="shared" si="2"/>
        <v>7.7850697931506957E-3</v>
      </c>
      <c r="M41" s="6">
        <v>128.45099999999999</v>
      </c>
      <c r="N41" s="9">
        <f t="shared" si="3"/>
        <v>-1.0927299999999961E-2</v>
      </c>
    </row>
    <row r="42" spans="1:14" x14ac:dyDescent="0.35">
      <c r="A42" t="str">
        <f t="shared" si="0"/>
        <v>KRW</v>
      </c>
      <c r="B42" t="s">
        <v>83</v>
      </c>
      <c r="C42">
        <v>0</v>
      </c>
      <c r="D42">
        <v>5</v>
      </c>
      <c r="E42" t="s">
        <v>84</v>
      </c>
      <c r="F42" s="6">
        <f>1/G42</f>
        <v>7.2350000000000008E-4</v>
      </c>
      <c r="G42" s="6">
        <v>1382.1700069108499</v>
      </c>
      <c r="H42" s="6">
        <v>45807</v>
      </c>
      <c r="I42" s="6">
        <v>7.2349999999999998E-2</v>
      </c>
      <c r="J42" s="6">
        <v>45807</v>
      </c>
      <c r="K42" s="7"/>
      <c r="L42" s="6">
        <f t="shared" si="2"/>
        <v>7.1948657438052196E-4</v>
      </c>
      <c r="M42" s="6">
        <v>1389.88</v>
      </c>
      <c r="N42" s="9">
        <f t="shared" si="3"/>
        <v>5.578180000000172E-3</v>
      </c>
    </row>
    <row r="43" spans="1:14" x14ac:dyDescent="0.35">
      <c r="A43" t="str">
        <f t="shared" si="0"/>
        <v>KWD</v>
      </c>
      <c r="B43" t="s">
        <v>85</v>
      </c>
      <c r="C43">
        <v>0</v>
      </c>
      <c r="D43">
        <v>5</v>
      </c>
      <c r="E43" t="s">
        <v>86</v>
      </c>
      <c r="F43" s="6">
        <v>3.2585999999999999</v>
      </c>
      <c r="G43" s="6">
        <f t="shared" si="1"/>
        <v>0.30688025532437241</v>
      </c>
      <c r="H43" s="6">
        <v>45807</v>
      </c>
      <c r="I43" s="6">
        <v>3.2585999999999999</v>
      </c>
      <c r="J43" s="6">
        <v>45807</v>
      </c>
      <c r="K43" s="7"/>
      <c r="L43" s="6">
        <f t="shared" si="2"/>
        <v>3.2644107412171031</v>
      </c>
      <c r="M43" s="6">
        <v>0.306334</v>
      </c>
      <c r="N43" s="9">
        <f t="shared" si="3"/>
        <v>-1.7800275999999462E-3</v>
      </c>
    </row>
    <row r="44" spans="1:14" x14ac:dyDescent="0.35">
      <c r="A44" t="str">
        <f t="shared" si="0"/>
        <v>KZT</v>
      </c>
      <c r="B44" t="s">
        <v>87</v>
      </c>
      <c r="C44">
        <v>0</v>
      </c>
      <c r="D44">
        <v>5</v>
      </c>
      <c r="E44" t="s">
        <v>88</v>
      </c>
      <c r="F44" s="6">
        <v>2E-3</v>
      </c>
      <c r="G44" s="6">
        <f t="shared" si="1"/>
        <v>500</v>
      </c>
      <c r="H44" s="6">
        <v>45807</v>
      </c>
      <c r="I44" s="6">
        <v>2E-3</v>
      </c>
      <c r="J44" s="6">
        <v>45807</v>
      </c>
      <c r="K44" s="7"/>
      <c r="L44" s="6">
        <f t="shared" si="2"/>
        <v>1.9574566374418391E-3</v>
      </c>
      <c r="M44" s="6">
        <v>510.86700000000002</v>
      </c>
      <c r="N44" s="9">
        <f t="shared" si="3"/>
        <v>2.1734000000000038E-2</v>
      </c>
    </row>
    <row r="45" spans="1:14" x14ac:dyDescent="0.35">
      <c r="A45" t="str">
        <f t="shared" si="0"/>
        <v>MAD</v>
      </c>
      <c r="B45" t="s">
        <v>89</v>
      </c>
      <c r="C45">
        <v>0</v>
      </c>
      <c r="D45">
        <v>5</v>
      </c>
      <c r="E45" t="s">
        <v>90</v>
      </c>
      <c r="F45" s="6">
        <v>0.10829999999999999</v>
      </c>
      <c r="G45" s="6">
        <f t="shared" si="1"/>
        <v>9.2336103416435833</v>
      </c>
      <c r="H45" s="6">
        <v>45807</v>
      </c>
      <c r="I45" s="6">
        <v>0.10829999999999999</v>
      </c>
      <c r="J45" s="6">
        <v>45807</v>
      </c>
      <c r="K45" s="7"/>
      <c r="L45" s="6">
        <f t="shared" si="2"/>
        <v>0.10954186306609864</v>
      </c>
      <c r="M45" s="6">
        <v>9.1289300000000004</v>
      </c>
      <c r="N45" s="9">
        <f t="shared" si="3"/>
        <v>-1.1336881000000023E-2</v>
      </c>
    </row>
    <row r="46" spans="1:14" x14ac:dyDescent="0.35">
      <c r="A46" t="str">
        <f t="shared" si="0"/>
        <v>MDL</v>
      </c>
      <c r="B46" t="s">
        <v>91</v>
      </c>
      <c r="C46">
        <v>0</v>
      </c>
      <c r="D46">
        <v>5</v>
      </c>
      <c r="E46" t="s">
        <v>92</v>
      </c>
      <c r="F46" s="6">
        <f>1/G46</f>
        <v>5.7799999999999997E-2</v>
      </c>
      <c r="G46" s="6">
        <v>17.301038062283737</v>
      </c>
      <c r="H46" s="6">
        <v>45807</v>
      </c>
      <c r="I46" s="6">
        <v>5.78</v>
      </c>
      <c r="J46" s="6">
        <v>45807</v>
      </c>
      <c r="K46" s="7"/>
      <c r="L46" s="6">
        <f t="shared" si="2"/>
        <v>5.878445503870957E-2</v>
      </c>
      <c r="M46" s="6">
        <v>17.011299999999999</v>
      </c>
      <c r="N46" s="9">
        <f t="shared" si="3"/>
        <v>-1.6746860000000106E-2</v>
      </c>
    </row>
    <row r="47" spans="1:14" x14ac:dyDescent="0.35">
      <c r="A47" t="str">
        <f t="shared" si="0"/>
        <v>MUR</v>
      </c>
      <c r="B47" t="s">
        <v>93</v>
      </c>
      <c r="C47">
        <v>0</v>
      </c>
      <c r="D47">
        <v>5</v>
      </c>
      <c r="E47" t="s">
        <v>94</v>
      </c>
      <c r="F47" s="6">
        <f>1/G47</f>
        <v>2.1863E-2</v>
      </c>
      <c r="G47" s="6">
        <v>45.739377029684853</v>
      </c>
      <c r="H47" s="6">
        <v>45807</v>
      </c>
      <c r="I47" s="6">
        <v>2.1863000000000001</v>
      </c>
      <c r="J47" s="6">
        <v>45807</v>
      </c>
      <c r="K47" s="7"/>
      <c r="L47" s="6">
        <f t="shared" si="2"/>
        <v>2.232237527930872E-2</v>
      </c>
      <c r="M47" s="6">
        <v>44.798099999999998</v>
      </c>
      <c r="N47" s="9">
        <f t="shared" si="3"/>
        <v>-2.0579139699999985E-2</v>
      </c>
    </row>
    <row r="48" spans="1:14" x14ac:dyDescent="0.35">
      <c r="A48" t="str">
        <f t="shared" si="0"/>
        <v>MWK</v>
      </c>
      <c r="B48" t="s">
        <v>95</v>
      </c>
      <c r="C48">
        <v>0</v>
      </c>
      <c r="D48">
        <v>5</v>
      </c>
      <c r="E48" t="s">
        <v>96</v>
      </c>
      <c r="F48" s="6">
        <f>1/G48</f>
        <v>5.7700000000000004E-4</v>
      </c>
      <c r="G48" s="6">
        <v>1733.102253032929</v>
      </c>
      <c r="H48" s="6">
        <v>45807</v>
      </c>
      <c r="I48" s="6">
        <v>0.57699999999999996</v>
      </c>
      <c r="J48" s="6">
        <v>45807</v>
      </c>
      <c r="K48" s="7"/>
      <c r="L48" s="6">
        <f t="shared" si="2"/>
        <v>5.7888460514281086E-4</v>
      </c>
      <c r="M48" s="6">
        <v>1727.46</v>
      </c>
      <c r="N48" s="9">
        <f t="shared" si="3"/>
        <v>-3.2555799999999871E-3</v>
      </c>
    </row>
    <row r="49" spans="1:14" x14ac:dyDescent="0.35">
      <c r="A49" t="str">
        <f t="shared" si="0"/>
        <v>MXN</v>
      </c>
      <c r="B49" t="s">
        <v>97</v>
      </c>
      <c r="C49">
        <v>0</v>
      </c>
      <c r="D49">
        <v>5</v>
      </c>
      <c r="E49" t="s">
        <v>98</v>
      </c>
      <c r="F49" s="6">
        <v>5.1450000000000003E-2</v>
      </c>
      <c r="G49" s="6">
        <f t="shared" si="1"/>
        <v>19.436345966958211</v>
      </c>
      <c r="H49" s="6">
        <v>45807</v>
      </c>
      <c r="I49" s="6">
        <v>5.1450000000000003E-2</v>
      </c>
      <c r="J49" s="6">
        <v>45807</v>
      </c>
      <c r="K49" s="7"/>
      <c r="L49" s="6">
        <f t="shared" si="2"/>
        <v>5.1451445271097664E-2</v>
      </c>
      <c r="M49" s="6">
        <v>19.4358</v>
      </c>
      <c r="N49" s="9">
        <f t="shared" si="3"/>
        <v>-2.8089999999914108E-5</v>
      </c>
    </row>
    <row r="50" spans="1:14" x14ac:dyDescent="0.35">
      <c r="A50" t="str">
        <f t="shared" si="0"/>
        <v>MYR</v>
      </c>
      <c r="B50" t="s">
        <v>99</v>
      </c>
      <c r="C50">
        <v>0</v>
      </c>
      <c r="D50">
        <v>5</v>
      </c>
      <c r="E50" t="s">
        <v>100</v>
      </c>
      <c r="F50" s="6">
        <v>0.2349</v>
      </c>
      <c r="G50" s="6">
        <f t="shared" si="1"/>
        <v>4.2571306939123028</v>
      </c>
      <c r="H50" s="6">
        <v>45807</v>
      </c>
      <c r="I50" s="6">
        <v>0.2349</v>
      </c>
      <c r="J50" s="6">
        <v>45807</v>
      </c>
      <c r="K50" s="7"/>
      <c r="L50" s="6">
        <f t="shared" si="2"/>
        <v>0.23447758394297505</v>
      </c>
      <c r="M50" s="6">
        <v>4.2648000000000001</v>
      </c>
      <c r="N50" s="9">
        <f t="shared" si="3"/>
        <v>1.8015200000001043E-3</v>
      </c>
    </row>
    <row r="51" spans="1:14" x14ac:dyDescent="0.35">
      <c r="A51" t="str">
        <f t="shared" si="0"/>
        <v>MZN</v>
      </c>
      <c r="B51" t="s">
        <v>101</v>
      </c>
      <c r="C51">
        <v>0</v>
      </c>
      <c r="D51">
        <v>5</v>
      </c>
      <c r="E51" t="s">
        <v>102</v>
      </c>
      <c r="F51" s="6">
        <v>1.5699999999999999E-2</v>
      </c>
      <c r="G51" s="6">
        <f t="shared" si="1"/>
        <v>63.69426751592357</v>
      </c>
      <c r="H51" s="6">
        <v>45807</v>
      </c>
      <c r="I51" s="6">
        <v>1.5699999999999999E-2</v>
      </c>
      <c r="J51" s="6">
        <v>45807</v>
      </c>
      <c r="K51" s="7"/>
      <c r="L51" s="6">
        <f t="shared" si="2"/>
        <v>1.582278481012658E-2</v>
      </c>
      <c r="M51" s="6">
        <v>63.2</v>
      </c>
      <c r="N51" s="9">
        <f t="shared" si="3"/>
        <v>-7.7600000000000117E-3</v>
      </c>
    </row>
    <row r="52" spans="1:14" x14ac:dyDescent="0.35">
      <c r="A52" t="str">
        <f t="shared" si="0"/>
        <v>NOK</v>
      </c>
      <c r="B52" t="s">
        <v>103</v>
      </c>
      <c r="C52">
        <v>0</v>
      </c>
      <c r="D52">
        <v>5</v>
      </c>
      <c r="E52" t="s">
        <v>104</v>
      </c>
      <c r="F52" s="6">
        <v>9.7900000000000001E-2</v>
      </c>
      <c r="G52" s="6">
        <f t="shared" si="1"/>
        <v>10.214504596527068</v>
      </c>
      <c r="H52" s="6">
        <v>45807</v>
      </c>
      <c r="I52" s="6">
        <v>9.7900000000000001E-2</v>
      </c>
      <c r="J52" s="6">
        <v>45807</v>
      </c>
      <c r="K52" s="7"/>
      <c r="L52" s="6">
        <f t="shared" si="2"/>
        <v>9.9160113835810693E-2</v>
      </c>
      <c r="M52" s="6">
        <v>10.0847</v>
      </c>
      <c r="N52" s="9">
        <f t="shared" si="3"/>
        <v>-1.2707869999999935E-2</v>
      </c>
    </row>
    <row r="53" spans="1:14" x14ac:dyDescent="0.35">
      <c r="A53" t="str">
        <f t="shared" si="0"/>
        <v>NZD</v>
      </c>
      <c r="B53" t="s">
        <v>105</v>
      </c>
      <c r="C53">
        <v>0</v>
      </c>
      <c r="D53">
        <v>5</v>
      </c>
      <c r="E53" t="s">
        <v>106</v>
      </c>
      <c r="F53" s="6">
        <v>0.59630000000000005</v>
      </c>
      <c r="G53" s="6">
        <f t="shared" si="1"/>
        <v>1.6770082173402647</v>
      </c>
      <c r="H53" s="6">
        <v>45807</v>
      </c>
      <c r="I53" s="6">
        <v>0.59630000000000005</v>
      </c>
      <c r="J53" s="6">
        <v>45807</v>
      </c>
      <c r="K53" s="7"/>
      <c r="L53" s="6">
        <f t="shared" si="2"/>
        <v>0.59378191577797301</v>
      </c>
      <c r="M53" s="6">
        <v>1.6841200000000001</v>
      </c>
      <c r="N53" s="9">
        <f t="shared" si="3"/>
        <v>4.2407560000001796E-3</v>
      </c>
    </row>
    <row r="54" spans="1:14" x14ac:dyDescent="0.35">
      <c r="A54" t="str">
        <f t="shared" si="0"/>
        <v>PHP</v>
      </c>
      <c r="B54" t="s">
        <v>107</v>
      </c>
      <c r="C54">
        <v>0</v>
      </c>
      <c r="D54">
        <v>5</v>
      </c>
      <c r="E54" t="s">
        <v>108</v>
      </c>
      <c r="F54" s="6">
        <v>1.7933999999999999E-2</v>
      </c>
      <c r="G54" s="6">
        <f t="shared" si="1"/>
        <v>55.760008921601433</v>
      </c>
      <c r="H54" s="6">
        <v>45807</v>
      </c>
      <c r="I54" s="6">
        <v>1.7933999999999999E-2</v>
      </c>
      <c r="J54" s="6">
        <v>45807</v>
      </c>
      <c r="K54" s="7"/>
      <c r="L54" s="6">
        <f t="shared" si="2"/>
        <v>1.8007602809906341E-2</v>
      </c>
      <c r="M54" s="6">
        <v>55.5321</v>
      </c>
      <c r="N54" s="9">
        <f t="shared" si="3"/>
        <v>-4.0873186000000943E-3</v>
      </c>
    </row>
    <row r="55" spans="1:14" x14ac:dyDescent="0.35">
      <c r="A55" t="str">
        <f t="shared" si="0"/>
        <v>PLN</v>
      </c>
      <c r="B55" t="s">
        <v>109</v>
      </c>
      <c r="C55">
        <v>0</v>
      </c>
      <c r="D55">
        <v>5</v>
      </c>
      <c r="E55" t="s">
        <v>110</v>
      </c>
      <c r="F55" s="6">
        <v>0.26700000000000002</v>
      </c>
      <c r="G55" s="6">
        <f t="shared" si="1"/>
        <v>3.7453183520599249</v>
      </c>
      <c r="H55" s="6">
        <v>45807</v>
      </c>
      <c r="I55" s="6">
        <v>0.26700000000000002</v>
      </c>
      <c r="J55" s="6">
        <v>45807</v>
      </c>
      <c r="K55" s="7"/>
      <c r="L55" s="6">
        <f t="shared" si="2"/>
        <v>0.26528576582694879</v>
      </c>
      <c r="M55" s="6">
        <v>3.76952</v>
      </c>
      <c r="N55" s="9">
        <f t="shared" si="3"/>
        <v>6.4618400000000433E-3</v>
      </c>
    </row>
    <row r="56" spans="1:14" x14ac:dyDescent="0.35">
      <c r="A56" t="str">
        <f t="shared" si="0"/>
        <v>PYG</v>
      </c>
      <c r="B56" t="s">
        <v>111</v>
      </c>
      <c r="C56">
        <v>0</v>
      </c>
      <c r="D56">
        <v>5</v>
      </c>
      <c r="E56" t="s">
        <v>112</v>
      </c>
      <c r="F56" s="6">
        <f>1/G56</f>
        <v>1.2529999999999998E-4</v>
      </c>
      <c r="G56" s="6">
        <v>7980.8459696727859</v>
      </c>
      <c r="H56" s="6">
        <v>45807</v>
      </c>
      <c r="I56" s="6">
        <v>0.12529999999999999</v>
      </c>
      <c r="J56" s="6">
        <v>45807</v>
      </c>
      <c r="K56" s="7"/>
      <c r="L56" s="6">
        <f t="shared" si="2"/>
        <v>1.2651277652530129E-4</v>
      </c>
      <c r="M56" s="6">
        <v>7904.34</v>
      </c>
      <c r="N56" s="9">
        <f t="shared" si="3"/>
        <v>-9.5861980000000596E-3</v>
      </c>
    </row>
    <row r="57" spans="1:14" x14ac:dyDescent="0.35">
      <c r="A57" t="str">
        <f t="shared" si="0"/>
        <v>RON</v>
      </c>
      <c r="B57" t="s">
        <v>113</v>
      </c>
      <c r="C57">
        <v>0</v>
      </c>
      <c r="D57">
        <v>5</v>
      </c>
      <c r="E57" t="s">
        <v>114</v>
      </c>
      <c r="F57" s="6">
        <v>0.22420000000000001</v>
      </c>
      <c r="G57" s="6">
        <f t="shared" si="1"/>
        <v>4.4603033006244424</v>
      </c>
      <c r="H57" s="6">
        <v>45807</v>
      </c>
      <c r="I57" s="6">
        <v>0.22420000000000001</v>
      </c>
      <c r="J57" s="6">
        <v>45807</v>
      </c>
      <c r="K57" s="7"/>
      <c r="L57" s="6">
        <f t="shared" si="2"/>
        <v>0.22292617353910907</v>
      </c>
      <c r="M57" s="6">
        <v>4.4857899999999997</v>
      </c>
      <c r="N57" s="9">
        <f t="shared" si="3"/>
        <v>5.7141179999999616E-3</v>
      </c>
    </row>
    <row r="58" spans="1:14" x14ac:dyDescent="0.35">
      <c r="A58" t="str">
        <f t="shared" si="0"/>
        <v>RUB</v>
      </c>
      <c r="B58" t="s">
        <v>115</v>
      </c>
      <c r="C58">
        <v>0</v>
      </c>
      <c r="D58">
        <v>5</v>
      </c>
      <c r="E58" t="s">
        <v>116</v>
      </c>
      <c r="F58" s="6">
        <f>1/G58</f>
        <v>1.2902851658710648E-2</v>
      </c>
      <c r="G58" s="6">
        <f>+G76</f>
        <v>77.502247290032599</v>
      </c>
      <c r="H58" s="6">
        <v>45807</v>
      </c>
      <c r="I58" s="6">
        <v>1.2919999999999999E-2</v>
      </c>
      <c r="J58" s="6">
        <v>45807</v>
      </c>
      <c r="K58" s="7"/>
      <c r="L58" s="6">
        <f t="shared" si="2"/>
        <v>1.2407450645768214E-2</v>
      </c>
      <c r="M58" s="6">
        <f>+M76</f>
        <v>80.596734055199988</v>
      </c>
      <c r="N58" s="9">
        <f t="shared" si="3"/>
        <v>3.9927703690798191E-2</v>
      </c>
    </row>
    <row r="59" spans="1:14" x14ac:dyDescent="0.35">
      <c r="A59" t="str">
        <f t="shared" si="0"/>
        <v>SEK</v>
      </c>
      <c r="B59" t="s">
        <v>117</v>
      </c>
      <c r="C59">
        <v>0</v>
      </c>
      <c r="D59">
        <v>5</v>
      </c>
      <c r="E59" t="s">
        <v>118</v>
      </c>
      <c r="F59" s="6">
        <v>0.104195</v>
      </c>
      <c r="G59" s="6">
        <f t="shared" si="1"/>
        <v>9.5973895100532651</v>
      </c>
      <c r="H59" s="6">
        <v>45807</v>
      </c>
      <c r="I59" s="6">
        <v>0.104195</v>
      </c>
      <c r="J59" s="6">
        <v>45807</v>
      </c>
      <c r="K59" s="7"/>
      <c r="L59" s="6">
        <f t="shared" si="2"/>
        <v>0.10358411392595186</v>
      </c>
      <c r="M59" s="6">
        <v>9.6539900000000003</v>
      </c>
      <c r="N59" s="9">
        <f t="shared" si="3"/>
        <v>5.8974880500000711E-3</v>
      </c>
    </row>
    <row r="60" spans="1:14" x14ac:dyDescent="0.35">
      <c r="A60" t="str">
        <f t="shared" si="0"/>
        <v>SGD</v>
      </c>
      <c r="B60" t="s">
        <v>119</v>
      </c>
      <c r="C60">
        <v>0</v>
      </c>
      <c r="D60">
        <v>5</v>
      </c>
      <c r="E60" t="s">
        <v>120</v>
      </c>
      <c r="F60" s="6">
        <v>0.77459999999999996</v>
      </c>
      <c r="G60" s="6">
        <f t="shared" si="1"/>
        <v>1.2909888974954815</v>
      </c>
      <c r="H60" s="6">
        <v>45807</v>
      </c>
      <c r="I60" s="6">
        <v>0.77459999999999996</v>
      </c>
      <c r="J60" s="6">
        <v>45807</v>
      </c>
      <c r="K60" s="7"/>
      <c r="L60" s="6">
        <f t="shared" si="2"/>
        <v>0.77270198429869574</v>
      </c>
      <c r="M60" s="6">
        <v>1.29416</v>
      </c>
      <c r="N60" s="9">
        <f t="shared" si="3"/>
        <v>2.4563360000000021E-3</v>
      </c>
    </row>
    <row r="61" spans="1:14" x14ac:dyDescent="0.35">
      <c r="A61" t="str">
        <f t="shared" si="0"/>
        <v>SVC</v>
      </c>
      <c r="B61" t="s">
        <v>121</v>
      </c>
      <c r="C61">
        <v>0</v>
      </c>
      <c r="D61">
        <v>5</v>
      </c>
      <c r="E61" t="s">
        <v>122</v>
      </c>
      <c r="F61" s="6">
        <v>0.1143</v>
      </c>
      <c r="G61" s="6">
        <f t="shared" si="1"/>
        <v>8.7489063867016625</v>
      </c>
      <c r="H61" s="6">
        <v>45807</v>
      </c>
      <c r="I61" s="6">
        <v>0.1143</v>
      </c>
      <c r="J61" s="6">
        <v>45809</v>
      </c>
      <c r="K61" s="7"/>
      <c r="L61" s="6">
        <f t="shared" si="2"/>
        <v>0.11428571428571428</v>
      </c>
      <c r="M61" s="6">
        <v>8.75</v>
      </c>
      <c r="N61" s="9">
        <f t="shared" si="3"/>
        <v>1.2499999999997157E-4</v>
      </c>
    </row>
    <row r="62" spans="1:14" x14ac:dyDescent="0.35">
      <c r="A62" t="str">
        <f t="shared" si="0"/>
        <v>TND</v>
      </c>
      <c r="B62" t="s">
        <v>123</v>
      </c>
      <c r="C62">
        <v>0</v>
      </c>
      <c r="D62">
        <v>5</v>
      </c>
      <c r="E62" t="s">
        <v>124</v>
      </c>
      <c r="F62" s="6">
        <v>0.33560000000000001</v>
      </c>
      <c r="G62" s="6">
        <f t="shared" si="1"/>
        <v>2.9797377830750893</v>
      </c>
      <c r="H62" s="6">
        <v>45807</v>
      </c>
      <c r="I62" s="6">
        <v>0.33560000000000001</v>
      </c>
      <c r="J62" s="6">
        <v>45807</v>
      </c>
      <c r="K62" s="7"/>
      <c r="L62" s="6">
        <f t="shared" si="2"/>
        <v>0.33433298897035468</v>
      </c>
      <c r="M62" s="6">
        <v>2.9910299999999999</v>
      </c>
      <c r="N62" s="9">
        <f t="shared" si="3"/>
        <v>3.7896679999999835E-3</v>
      </c>
    </row>
    <row r="63" spans="1:14" x14ac:dyDescent="0.35">
      <c r="A63" t="str">
        <f t="shared" si="0"/>
        <v>THB</v>
      </c>
      <c r="B63" t="s">
        <v>125</v>
      </c>
      <c r="C63">
        <v>0</v>
      </c>
      <c r="D63">
        <v>5</v>
      </c>
      <c r="E63" t="s">
        <v>126</v>
      </c>
      <c r="F63" s="6">
        <v>3.0425000000000001E-2</v>
      </c>
      <c r="G63" s="6">
        <f t="shared" si="1"/>
        <v>32.867707477403449</v>
      </c>
      <c r="H63" s="6">
        <v>45807</v>
      </c>
      <c r="I63" s="6">
        <v>3.0425000000000001E-2</v>
      </c>
      <c r="J63" s="6">
        <v>45807</v>
      </c>
      <c r="K63" s="7"/>
      <c r="L63" s="6">
        <f t="shared" si="2"/>
        <v>3.0368552756249848E-2</v>
      </c>
      <c r="M63" s="6">
        <v>32.928800000000003</v>
      </c>
      <c r="N63" s="9">
        <f t="shared" si="3"/>
        <v>1.8587400000001271E-3</v>
      </c>
    </row>
    <row r="64" spans="1:14" x14ac:dyDescent="0.35">
      <c r="A64" t="str">
        <f t="shared" si="0"/>
        <v>TRY</v>
      </c>
      <c r="B64" t="s">
        <v>127</v>
      </c>
      <c r="C64">
        <v>0</v>
      </c>
      <c r="D64">
        <v>5</v>
      </c>
      <c r="E64" t="s">
        <v>128</v>
      </c>
      <c r="F64" s="6">
        <v>2.5510000000000001E-2</v>
      </c>
      <c r="G64" s="6">
        <f t="shared" si="1"/>
        <v>39.200313602508821</v>
      </c>
      <c r="H64" s="6">
        <v>45807</v>
      </c>
      <c r="I64" s="6">
        <v>2.5510000000000001E-2</v>
      </c>
      <c r="J64" s="6">
        <v>45807</v>
      </c>
      <c r="K64" s="7"/>
      <c r="L64" s="6">
        <f t="shared" si="2"/>
        <v>2.5782100003609493E-2</v>
      </c>
      <c r="M64" s="6">
        <v>38.7866</v>
      </c>
      <c r="N64" s="9">
        <f t="shared" si="3"/>
        <v>-1.0553834000000024E-2</v>
      </c>
    </row>
    <row r="65" spans="1:14" x14ac:dyDescent="0.35">
      <c r="A65" t="str">
        <f t="shared" si="0"/>
        <v>TWD</v>
      </c>
      <c r="B65" t="s">
        <v>129</v>
      </c>
      <c r="C65">
        <v>0</v>
      </c>
      <c r="D65">
        <v>5</v>
      </c>
      <c r="E65" t="s">
        <v>130</v>
      </c>
      <c r="F65" s="6">
        <v>3.3471000000000001E-2</v>
      </c>
      <c r="G65" s="6">
        <f t="shared" si="1"/>
        <v>29.876609602342324</v>
      </c>
      <c r="H65" s="6">
        <v>45807</v>
      </c>
      <c r="I65" s="6">
        <v>3.3471000000000001E-2</v>
      </c>
      <c r="J65" s="6">
        <v>45807</v>
      </c>
      <c r="K65" s="7"/>
      <c r="L65" s="6">
        <f t="shared" si="2"/>
        <v>3.3104799864932415E-2</v>
      </c>
      <c r="M65" s="6">
        <v>30.207100000000001</v>
      </c>
      <c r="N65" s="9">
        <f t="shared" si="3"/>
        <v>1.10618441000001E-2</v>
      </c>
    </row>
    <row r="66" spans="1:14" x14ac:dyDescent="0.35">
      <c r="A66" t="str">
        <f t="shared" si="0"/>
        <v>UAH</v>
      </c>
      <c r="B66" t="s">
        <v>131</v>
      </c>
      <c r="C66">
        <v>0</v>
      </c>
      <c r="D66">
        <v>5</v>
      </c>
      <c r="E66" t="s">
        <v>132</v>
      </c>
      <c r="F66" s="6">
        <v>2.41E-2</v>
      </c>
      <c r="G66" s="6">
        <f t="shared" si="1"/>
        <v>41.49377593360996</v>
      </c>
      <c r="H66" s="6">
        <v>45807</v>
      </c>
      <c r="I66" s="6">
        <v>2.41E-2</v>
      </c>
      <c r="J66" s="6">
        <v>45807</v>
      </c>
      <c r="K66" s="7"/>
      <c r="L66" s="6">
        <f t="shared" si="2"/>
        <v>2.4202409591898972E-2</v>
      </c>
      <c r="M66" s="6">
        <v>41.318199999999997</v>
      </c>
      <c r="N66" s="9">
        <f t="shared" si="3"/>
        <v>-4.2313800000001065E-3</v>
      </c>
    </row>
    <row r="67" spans="1:14" x14ac:dyDescent="0.35">
      <c r="A67" t="str">
        <f t="shared" si="0"/>
        <v>USD</v>
      </c>
      <c r="B67" t="s">
        <v>133</v>
      </c>
      <c r="C67">
        <v>10</v>
      </c>
      <c r="D67">
        <v>5</v>
      </c>
      <c r="E67" t="s">
        <v>134</v>
      </c>
      <c r="F67" s="6">
        <v>1</v>
      </c>
      <c r="G67" s="6">
        <f t="shared" si="1"/>
        <v>1</v>
      </c>
      <c r="H67" s="6" t="s">
        <v>134</v>
      </c>
      <c r="I67" s="6" t="s">
        <v>134</v>
      </c>
      <c r="J67" s="6" t="s">
        <v>134</v>
      </c>
      <c r="K67" s="7"/>
      <c r="L67" s="6">
        <v>1</v>
      </c>
      <c r="M67" s="6">
        <v>1</v>
      </c>
      <c r="N67" s="9">
        <f t="shared" si="3"/>
        <v>0</v>
      </c>
    </row>
    <row r="68" spans="1:14" x14ac:dyDescent="0.35">
      <c r="A68" t="str">
        <f t="shared" si="0"/>
        <v>UYU</v>
      </c>
      <c r="B68" t="s">
        <v>135</v>
      </c>
      <c r="C68">
        <v>0</v>
      </c>
      <c r="D68">
        <v>5</v>
      </c>
      <c r="E68" t="s">
        <v>136</v>
      </c>
      <c r="F68" s="6">
        <v>2.4E-2</v>
      </c>
      <c r="G68" s="6">
        <f t="shared" si="1"/>
        <v>41.666666666666664</v>
      </c>
      <c r="H68" s="6">
        <v>45807</v>
      </c>
      <c r="I68" s="6">
        <v>2.4E-2</v>
      </c>
      <c r="J68" s="6">
        <v>45807</v>
      </c>
      <c r="K68" s="7"/>
      <c r="L68" s="6">
        <f t="shared" si="2"/>
        <v>2.4210612964299029E-2</v>
      </c>
      <c r="M68" s="6">
        <v>41.304200000000002</v>
      </c>
      <c r="N68" s="9">
        <f t="shared" si="3"/>
        <v>-8.6991999999999053E-3</v>
      </c>
    </row>
    <row r="69" spans="1:14" x14ac:dyDescent="0.35">
      <c r="A69" t="str">
        <f t="shared" si="0"/>
        <v>VEF</v>
      </c>
      <c r="B69" t="s">
        <v>137</v>
      </c>
      <c r="C69">
        <v>0</v>
      </c>
      <c r="D69">
        <v>5</v>
      </c>
      <c r="E69" t="s">
        <v>138</v>
      </c>
      <c r="F69" s="6">
        <f>1/G69</f>
        <v>9.1583478340507372E-3</v>
      </c>
      <c r="G69" s="6">
        <v>109.19</v>
      </c>
      <c r="H69" s="6" t="s">
        <v>72</v>
      </c>
      <c r="I69" s="6" t="s">
        <v>72</v>
      </c>
      <c r="J69" s="6" t="s">
        <v>72</v>
      </c>
      <c r="K69" s="7"/>
      <c r="L69" s="6">
        <f>1/M69</f>
        <v>9.1583478340507372E-3</v>
      </c>
      <c r="M69" s="6">
        <v>109.19</v>
      </c>
      <c r="N69" s="9">
        <f t="shared" si="3"/>
        <v>0</v>
      </c>
    </row>
    <row r="70" spans="1:14" x14ac:dyDescent="0.35">
      <c r="A70" t="str">
        <f t="shared" ref="A70:A72" si="4">LEFT(B70,3)</f>
        <v>VND</v>
      </c>
      <c r="B70" t="s">
        <v>139</v>
      </c>
      <c r="C70">
        <v>0</v>
      </c>
      <c r="D70">
        <v>5</v>
      </c>
      <c r="E70" t="s">
        <v>140</v>
      </c>
      <c r="F70" s="6">
        <f>1/G70</f>
        <v>3.8430000000000003E-5</v>
      </c>
      <c r="G70" s="6">
        <v>26021.337496747332</v>
      </c>
      <c r="H70" s="6">
        <v>45807</v>
      </c>
      <c r="I70" s="6">
        <v>3.843</v>
      </c>
      <c r="J70" s="6">
        <v>45807</v>
      </c>
      <c r="K70" s="7"/>
      <c r="L70" s="6">
        <f t="shared" si="2"/>
        <v>3.8525698567229271E-5</v>
      </c>
      <c r="M70" s="6">
        <v>25956.7</v>
      </c>
      <c r="N70" s="9">
        <f t="shared" ref="N70:N72" si="5">(M70-G70)/G70</f>
        <v>-2.4840189999999368E-3</v>
      </c>
    </row>
    <row r="71" spans="1:14" x14ac:dyDescent="0.35">
      <c r="A71" t="str">
        <f t="shared" si="4"/>
        <v>ZAR</v>
      </c>
      <c r="B71" t="s">
        <v>141</v>
      </c>
      <c r="C71">
        <v>0</v>
      </c>
      <c r="D71">
        <v>5</v>
      </c>
      <c r="E71" t="s">
        <v>142</v>
      </c>
      <c r="F71" s="6">
        <v>5.5546999999999999E-2</v>
      </c>
      <c r="G71" s="6">
        <f t="shared" ref="G70:G72" si="6">1/F71</f>
        <v>18.002772426953751</v>
      </c>
      <c r="H71" s="6">
        <v>45807</v>
      </c>
      <c r="I71" s="6">
        <v>5.5546999999999999E-2</v>
      </c>
      <c r="J71" s="6">
        <v>45807</v>
      </c>
      <c r="K71" s="7"/>
      <c r="L71" s="6">
        <f t="shared" ref="L71:L72" si="7">1/M71</f>
        <v>5.5240073358817428E-2</v>
      </c>
      <c r="M71" s="6">
        <v>18.102799999999998</v>
      </c>
      <c r="N71" s="9">
        <f t="shared" si="5"/>
        <v>5.5562315999999187E-3</v>
      </c>
    </row>
    <row r="72" spans="1:14" x14ac:dyDescent="0.35">
      <c r="A72" t="str">
        <f t="shared" si="4"/>
        <v>ZMW</v>
      </c>
      <c r="B72" t="s">
        <v>143</v>
      </c>
      <c r="C72">
        <v>0</v>
      </c>
      <c r="D72">
        <v>5</v>
      </c>
      <c r="E72" t="s">
        <v>144</v>
      </c>
      <c r="F72" s="6">
        <v>3.7600000000000001E-2</v>
      </c>
      <c r="G72" s="6">
        <f t="shared" si="6"/>
        <v>26.595744680851062</v>
      </c>
      <c r="H72" s="6">
        <v>45807</v>
      </c>
      <c r="I72" s="6">
        <v>3.7600000000000001E-2</v>
      </c>
      <c r="J72" s="6">
        <v>45807</v>
      </c>
      <c r="K72" s="7"/>
      <c r="L72" s="6">
        <f t="shared" si="7"/>
        <v>3.6946859332222463E-2</v>
      </c>
      <c r="M72" s="6">
        <v>27.065899999999999</v>
      </c>
      <c r="N72" s="9">
        <f t="shared" si="5"/>
        <v>1.7677840000000021E-2</v>
      </c>
    </row>
    <row r="76" spans="1:14" hidden="1" x14ac:dyDescent="0.35">
      <c r="A76" t="s">
        <v>152</v>
      </c>
      <c r="G76">
        <f>+G77/G78</f>
        <v>77.502247290032599</v>
      </c>
      <c r="M76">
        <f>+M77/M78</f>
        <v>80.596734055199988</v>
      </c>
    </row>
    <row r="77" spans="1:14" hidden="1" x14ac:dyDescent="0.35">
      <c r="A77" t="s">
        <v>153</v>
      </c>
      <c r="G77">
        <v>87.941800000000001</v>
      </c>
      <c r="M77">
        <v>90.921199999999999</v>
      </c>
    </row>
    <row r="78" spans="1:14" hidden="1" x14ac:dyDescent="0.35">
      <c r="A78" t="s">
        <v>154</v>
      </c>
      <c r="G78">
        <f>+F24</f>
        <v>1.1347</v>
      </c>
      <c r="M78">
        <f>+L24</f>
        <v>1.1281003016540208</v>
      </c>
    </row>
    <row r="79" spans="1:14" hidden="1" x14ac:dyDescent="0.35"/>
  </sheetData>
  <mergeCells count="2">
    <mergeCell ref="F1:G1"/>
    <mergeCell ref="L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sqref="A1:XFD1048576"/>
    </sheetView>
  </sheetViews>
  <sheetFormatPr defaultRowHeight="14.5" x14ac:dyDescent="0.35"/>
  <cols>
    <col min="1" max="1" width="15.08984375" bestFit="1" customWidth="1"/>
    <col min="2" max="2" width="11.6328125" bestFit="1" customWidth="1"/>
    <col min="3" max="3" width="9.453125" bestFit="1" customWidth="1"/>
    <col min="4" max="4" width="23.81640625" bestFit="1" customWidth="1"/>
    <col min="5" max="5" width="12.36328125" bestFit="1" customWidth="1"/>
    <col min="6" max="6" width="22.81640625" bestFit="1" customWidth="1"/>
    <col min="7" max="7" width="8.81640625" bestFit="1" customWidth="1"/>
    <col min="8" max="8" width="15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>
        <v>0</v>
      </c>
      <c r="C2">
        <v>5</v>
      </c>
      <c r="D2" t="s">
        <v>9</v>
      </c>
      <c r="E2">
        <v>0.27226099999999998</v>
      </c>
      <c r="F2" s="1">
        <v>45807</v>
      </c>
      <c r="G2">
        <v>0.27226099999999998</v>
      </c>
      <c r="H2" s="1">
        <v>45807</v>
      </c>
    </row>
    <row r="3" spans="1:8" x14ac:dyDescent="0.35">
      <c r="A3" t="s">
        <v>10</v>
      </c>
      <c r="B3">
        <v>0</v>
      </c>
      <c r="C3">
        <v>5</v>
      </c>
      <c r="D3" t="s">
        <v>11</v>
      </c>
      <c r="E3">
        <v>1.1000000000000001E-3</v>
      </c>
      <c r="F3" s="1">
        <v>45807</v>
      </c>
      <c r="G3">
        <v>1.1000000000000001E-3</v>
      </c>
      <c r="H3" s="1">
        <v>45807</v>
      </c>
    </row>
    <row r="4" spans="1:8" x14ac:dyDescent="0.35">
      <c r="A4" t="s">
        <v>12</v>
      </c>
      <c r="B4">
        <v>0</v>
      </c>
      <c r="C4">
        <v>5</v>
      </c>
      <c r="D4" t="s">
        <v>13</v>
      </c>
      <c r="E4">
        <v>8.4099999999999995E-4</v>
      </c>
      <c r="F4" s="1">
        <v>45807</v>
      </c>
      <c r="G4">
        <v>8.4099999999999995E-4</v>
      </c>
      <c r="H4" s="1">
        <v>45807</v>
      </c>
    </row>
    <row r="5" spans="1:8" x14ac:dyDescent="0.35">
      <c r="A5" t="s">
        <v>14</v>
      </c>
      <c r="B5">
        <v>0</v>
      </c>
      <c r="C5">
        <v>5</v>
      </c>
      <c r="D5" t="s">
        <v>15</v>
      </c>
      <c r="E5">
        <v>0.6431</v>
      </c>
      <c r="F5" s="1">
        <v>45807</v>
      </c>
      <c r="G5">
        <v>0.6431</v>
      </c>
      <c r="H5" s="1">
        <v>45807</v>
      </c>
    </row>
    <row r="6" spans="1:8" x14ac:dyDescent="0.35">
      <c r="A6" t="s">
        <v>16</v>
      </c>
      <c r="B6">
        <v>0</v>
      </c>
      <c r="C6">
        <v>5</v>
      </c>
      <c r="D6" t="s">
        <v>17</v>
      </c>
      <c r="E6">
        <v>0.58850000000000002</v>
      </c>
      <c r="F6" s="1">
        <v>45807</v>
      </c>
      <c r="G6">
        <v>0.58850000000000002</v>
      </c>
      <c r="H6" s="1">
        <v>45807</v>
      </c>
    </row>
    <row r="7" spans="1:8" x14ac:dyDescent="0.35">
      <c r="A7" t="s">
        <v>18</v>
      </c>
      <c r="B7">
        <v>0</v>
      </c>
      <c r="C7">
        <v>5</v>
      </c>
      <c r="D7" t="s">
        <v>19</v>
      </c>
      <c r="E7">
        <v>8.2100000000000003E-3</v>
      </c>
      <c r="F7" s="1">
        <v>45807</v>
      </c>
      <c r="G7">
        <v>8.2199999999999999E-3</v>
      </c>
      <c r="H7" s="1">
        <v>45809</v>
      </c>
    </row>
    <row r="8" spans="1:8" x14ac:dyDescent="0.35">
      <c r="A8" t="s">
        <v>20</v>
      </c>
      <c r="B8">
        <v>0</v>
      </c>
      <c r="C8">
        <v>5</v>
      </c>
      <c r="D8" t="s">
        <v>21</v>
      </c>
      <c r="E8">
        <v>0.57989999999999997</v>
      </c>
      <c r="F8" s="1">
        <v>45807</v>
      </c>
      <c r="G8">
        <v>0.57989999999999997</v>
      </c>
      <c r="H8" s="1">
        <v>45807</v>
      </c>
    </row>
    <row r="9" spans="1:8" x14ac:dyDescent="0.35">
      <c r="A9" t="s">
        <v>22</v>
      </c>
      <c r="B9">
        <v>0</v>
      </c>
      <c r="C9">
        <v>5</v>
      </c>
      <c r="D9" t="s">
        <v>23</v>
      </c>
      <c r="E9">
        <v>0.17469999999999999</v>
      </c>
      <c r="F9" s="1">
        <v>45807</v>
      </c>
      <c r="G9">
        <v>0.17469999999999999</v>
      </c>
      <c r="H9" s="1">
        <v>45807</v>
      </c>
    </row>
    <row r="10" spans="1:8" x14ac:dyDescent="0.35">
      <c r="A10" t="s">
        <v>24</v>
      </c>
      <c r="B10">
        <v>0</v>
      </c>
      <c r="C10">
        <v>5</v>
      </c>
      <c r="D10" t="s">
        <v>25</v>
      </c>
      <c r="E10">
        <v>7.4300000000000005E-2</v>
      </c>
      <c r="F10" s="1">
        <v>45807</v>
      </c>
      <c r="G10">
        <v>7.4300000000000005E-2</v>
      </c>
      <c r="H10" s="1">
        <v>45807</v>
      </c>
    </row>
    <row r="11" spans="1:8" x14ac:dyDescent="0.35">
      <c r="A11" t="s">
        <v>26</v>
      </c>
      <c r="B11">
        <v>0</v>
      </c>
      <c r="C11">
        <v>5</v>
      </c>
      <c r="D11" t="s">
        <v>27</v>
      </c>
      <c r="E11">
        <v>0.72789999999999999</v>
      </c>
      <c r="F11" s="1">
        <v>45807</v>
      </c>
      <c r="G11">
        <v>0.72789999999999999</v>
      </c>
      <c r="H11" s="1">
        <v>45807</v>
      </c>
    </row>
    <row r="12" spans="1:8" x14ac:dyDescent="0.35">
      <c r="A12" t="s">
        <v>28</v>
      </c>
      <c r="B12">
        <v>0</v>
      </c>
      <c r="C12">
        <v>5</v>
      </c>
      <c r="D12" t="s">
        <v>29</v>
      </c>
      <c r="E12">
        <v>1.2159</v>
      </c>
      <c r="F12" s="1">
        <v>45807</v>
      </c>
      <c r="G12">
        <v>1.2159</v>
      </c>
      <c r="H12" s="1">
        <v>45807</v>
      </c>
    </row>
    <row r="13" spans="1:8" x14ac:dyDescent="0.35">
      <c r="A13" t="s">
        <v>30</v>
      </c>
      <c r="B13">
        <v>0</v>
      </c>
      <c r="C13">
        <v>5</v>
      </c>
      <c r="D13" t="s">
        <v>31</v>
      </c>
      <c r="E13">
        <v>0.10574</v>
      </c>
      <c r="F13" s="1">
        <v>45807</v>
      </c>
      <c r="G13">
        <v>0.10574</v>
      </c>
      <c r="H13" s="1">
        <v>45807</v>
      </c>
    </row>
    <row r="14" spans="1:8" x14ac:dyDescent="0.35">
      <c r="A14" t="s">
        <v>32</v>
      </c>
      <c r="B14">
        <v>0</v>
      </c>
      <c r="C14">
        <v>5</v>
      </c>
      <c r="D14" t="s">
        <v>33</v>
      </c>
      <c r="E14">
        <v>0.13891000000000001</v>
      </c>
      <c r="F14" s="1">
        <v>45807</v>
      </c>
      <c r="G14">
        <v>0.13891000000000001</v>
      </c>
      <c r="H14" s="1">
        <v>45807</v>
      </c>
    </row>
    <row r="15" spans="1:8" x14ac:dyDescent="0.35">
      <c r="A15" t="s">
        <v>34</v>
      </c>
      <c r="B15">
        <v>0</v>
      </c>
      <c r="C15">
        <v>5</v>
      </c>
      <c r="D15" t="s">
        <v>35</v>
      </c>
      <c r="E15">
        <v>2.4042000000000001E-2</v>
      </c>
      <c r="F15" s="1">
        <v>45807</v>
      </c>
      <c r="G15">
        <v>2.4042000000000001E-2</v>
      </c>
      <c r="H15" s="1">
        <v>45807</v>
      </c>
    </row>
    <row r="16" spans="1:8" x14ac:dyDescent="0.35">
      <c r="A16" t="s">
        <v>36</v>
      </c>
      <c r="B16">
        <v>0</v>
      </c>
      <c r="C16">
        <v>5</v>
      </c>
      <c r="D16" t="s">
        <v>37</v>
      </c>
      <c r="E16">
        <v>4.5506999999999999E-2</v>
      </c>
      <c r="F16" s="1">
        <v>45807</v>
      </c>
      <c r="G16">
        <v>4.5506999999999999E-2</v>
      </c>
      <c r="H16" s="1">
        <v>45807</v>
      </c>
    </row>
    <row r="17" spans="1:8" x14ac:dyDescent="0.35">
      <c r="A17" t="s">
        <v>38</v>
      </c>
      <c r="B17">
        <v>0</v>
      </c>
      <c r="C17">
        <v>5</v>
      </c>
      <c r="D17" t="s">
        <v>39</v>
      </c>
      <c r="E17">
        <v>0.15210000000000001</v>
      </c>
      <c r="F17" s="1">
        <v>45807</v>
      </c>
      <c r="G17">
        <v>0.15210000000000001</v>
      </c>
      <c r="H17" s="1">
        <v>45807</v>
      </c>
    </row>
    <row r="18" spans="1:8" x14ac:dyDescent="0.35">
      <c r="A18" t="s">
        <v>40</v>
      </c>
      <c r="B18">
        <v>0</v>
      </c>
      <c r="C18">
        <v>5</v>
      </c>
      <c r="D18" t="s">
        <v>41</v>
      </c>
      <c r="E18">
        <v>1.6938000000000002E-2</v>
      </c>
      <c r="F18" s="1">
        <v>45807</v>
      </c>
      <c r="G18">
        <v>1.6938000000000002E-2</v>
      </c>
      <c r="H18" s="1">
        <v>45807</v>
      </c>
    </row>
    <row r="19" spans="1:8" x14ac:dyDescent="0.35">
      <c r="A19" t="s">
        <v>42</v>
      </c>
      <c r="B19">
        <v>0</v>
      </c>
      <c r="C19">
        <v>5</v>
      </c>
      <c r="D19" t="s">
        <v>43</v>
      </c>
      <c r="E19">
        <v>7.6E-3</v>
      </c>
      <c r="F19" s="1">
        <v>45807</v>
      </c>
      <c r="G19">
        <v>7.6E-3</v>
      </c>
      <c r="H19" s="1">
        <v>45807</v>
      </c>
    </row>
    <row r="20" spans="1:8" x14ac:dyDescent="0.35">
      <c r="A20" t="s">
        <v>44</v>
      </c>
      <c r="B20">
        <v>0</v>
      </c>
      <c r="C20">
        <v>5</v>
      </c>
      <c r="D20" t="s">
        <v>45</v>
      </c>
      <c r="E20">
        <v>2.01E-2</v>
      </c>
      <c r="F20" s="1">
        <v>45807</v>
      </c>
      <c r="G20">
        <v>2.01E-2</v>
      </c>
      <c r="H20" s="1">
        <v>45807</v>
      </c>
    </row>
    <row r="21" spans="1:8" x14ac:dyDescent="0.35">
      <c r="A21" t="s">
        <v>46</v>
      </c>
      <c r="B21">
        <v>0</v>
      </c>
      <c r="C21">
        <v>5</v>
      </c>
      <c r="D21" t="s">
        <v>47</v>
      </c>
      <c r="E21">
        <v>1.1347</v>
      </c>
      <c r="F21" s="1">
        <v>45807</v>
      </c>
      <c r="G21">
        <v>1.1347</v>
      </c>
      <c r="H21" s="1">
        <v>45807</v>
      </c>
    </row>
    <row r="22" spans="1:8" x14ac:dyDescent="0.35">
      <c r="A22" t="s">
        <v>48</v>
      </c>
      <c r="B22">
        <v>0</v>
      </c>
      <c r="C22">
        <v>5</v>
      </c>
      <c r="D22" t="s">
        <v>49</v>
      </c>
      <c r="E22">
        <v>1.3459000000000001</v>
      </c>
      <c r="F22" s="1">
        <v>45807</v>
      </c>
      <c r="G22">
        <v>1.3459000000000001</v>
      </c>
      <c r="H22" s="1">
        <v>45807</v>
      </c>
    </row>
    <row r="23" spans="1:8" x14ac:dyDescent="0.35">
      <c r="A23" t="s">
        <v>50</v>
      </c>
      <c r="B23">
        <v>0</v>
      </c>
      <c r="C23">
        <v>5</v>
      </c>
      <c r="D23" t="s">
        <v>51</v>
      </c>
      <c r="E23">
        <v>9.7500000000000003E-2</v>
      </c>
      <c r="F23" s="1">
        <v>45807</v>
      </c>
      <c r="G23">
        <v>9.7500000000000003E-2</v>
      </c>
      <c r="H23" s="1">
        <v>45807</v>
      </c>
    </row>
    <row r="24" spans="1:8" x14ac:dyDescent="0.35">
      <c r="A24" t="s">
        <v>52</v>
      </c>
      <c r="B24">
        <v>0</v>
      </c>
      <c r="C24">
        <v>5</v>
      </c>
      <c r="D24" t="s">
        <v>53</v>
      </c>
      <c r="E24">
        <v>0.12753</v>
      </c>
      <c r="F24" s="1">
        <v>45807</v>
      </c>
      <c r="G24">
        <v>0.12753</v>
      </c>
      <c r="H24" s="1">
        <v>45807</v>
      </c>
    </row>
    <row r="25" spans="1:8" x14ac:dyDescent="0.35">
      <c r="A25" t="s">
        <v>54</v>
      </c>
      <c r="B25">
        <v>0</v>
      </c>
      <c r="C25">
        <v>5</v>
      </c>
      <c r="D25" t="s">
        <v>55</v>
      </c>
      <c r="E25">
        <v>3.85E-2</v>
      </c>
      <c r="F25" s="1">
        <v>45807</v>
      </c>
      <c r="G25">
        <v>3.85E-2</v>
      </c>
      <c r="H25" s="1">
        <v>45807</v>
      </c>
    </row>
    <row r="26" spans="1:8" x14ac:dyDescent="0.35">
      <c r="A26" t="s">
        <v>56</v>
      </c>
      <c r="B26">
        <v>0</v>
      </c>
      <c r="C26">
        <v>5</v>
      </c>
      <c r="D26" t="s">
        <v>57</v>
      </c>
      <c r="E26">
        <v>0.15060000000000001</v>
      </c>
      <c r="F26" s="1">
        <v>45807</v>
      </c>
      <c r="G26">
        <v>0.15060000000000001</v>
      </c>
      <c r="H26" s="1">
        <v>45807</v>
      </c>
    </row>
    <row r="27" spans="1:8" x14ac:dyDescent="0.35">
      <c r="A27" t="s">
        <v>58</v>
      </c>
      <c r="B27">
        <v>0</v>
      </c>
      <c r="C27">
        <v>5</v>
      </c>
      <c r="D27" t="s">
        <v>59</v>
      </c>
      <c r="E27">
        <v>2.81E-3</v>
      </c>
      <c r="F27" s="1">
        <v>45807</v>
      </c>
      <c r="G27">
        <v>2.81E-3</v>
      </c>
      <c r="H27" s="1">
        <v>45807</v>
      </c>
    </row>
    <row r="28" spans="1:8" x14ac:dyDescent="0.35">
      <c r="A28" t="s">
        <v>60</v>
      </c>
      <c r="B28">
        <v>0</v>
      </c>
      <c r="C28">
        <v>5</v>
      </c>
      <c r="D28" t="s">
        <v>61</v>
      </c>
      <c r="E28">
        <v>6.1249999999999999E-2</v>
      </c>
      <c r="F28" s="1">
        <v>45807</v>
      </c>
      <c r="G28">
        <v>6.1249999999999999E-2</v>
      </c>
      <c r="H28" s="1">
        <v>45807</v>
      </c>
    </row>
    <row r="29" spans="1:8" x14ac:dyDescent="0.35">
      <c r="A29" t="s">
        <v>62</v>
      </c>
      <c r="B29">
        <v>0</v>
      </c>
      <c r="C29">
        <v>5</v>
      </c>
      <c r="D29" t="s">
        <v>63</v>
      </c>
      <c r="E29">
        <v>1.4408000000000001</v>
      </c>
      <c r="F29" s="1">
        <v>45807</v>
      </c>
      <c r="G29">
        <v>1.4408000000000001</v>
      </c>
      <c r="H29" s="1">
        <v>45807</v>
      </c>
    </row>
    <row r="30" spans="1:8" x14ac:dyDescent="0.35">
      <c r="A30" t="s">
        <v>64</v>
      </c>
      <c r="B30">
        <v>0</v>
      </c>
      <c r="C30">
        <v>5</v>
      </c>
      <c r="D30" t="s">
        <v>65</v>
      </c>
      <c r="E30">
        <v>0.28464099999999998</v>
      </c>
      <c r="F30" s="1">
        <v>45807</v>
      </c>
      <c r="G30">
        <v>0.28464099999999998</v>
      </c>
      <c r="H30" s="1">
        <v>45807</v>
      </c>
    </row>
    <row r="31" spans="1:8" x14ac:dyDescent="0.35">
      <c r="A31" t="s">
        <v>66</v>
      </c>
      <c r="B31">
        <v>0</v>
      </c>
      <c r="C31">
        <v>5</v>
      </c>
      <c r="D31" t="s">
        <v>67</v>
      </c>
      <c r="E31">
        <v>1.1684999999999999E-2</v>
      </c>
      <c r="F31" s="1">
        <v>45807</v>
      </c>
      <c r="G31">
        <v>1.1684999999999999E-2</v>
      </c>
      <c r="H31" s="1">
        <v>45807</v>
      </c>
    </row>
    <row r="32" spans="1:8" x14ac:dyDescent="0.35">
      <c r="A32" t="s">
        <v>68</v>
      </c>
      <c r="B32">
        <v>0</v>
      </c>
      <c r="C32">
        <v>5</v>
      </c>
      <c r="D32" t="s">
        <v>69</v>
      </c>
      <c r="E32">
        <v>7.6300000000000007E-2</v>
      </c>
      <c r="F32" s="1">
        <v>45807</v>
      </c>
      <c r="G32">
        <v>7.6300000000000007E-2</v>
      </c>
      <c r="H32" s="1">
        <v>45809</v>
      </c>
    </row>
    <row r="33" spans="1:8" x14ac:dyDescent="0.35">
      <c r="A33" t="s">
        <v>70</v>
      </c>
      <c r="B33">
        <v>0</v>
      </c>
      <c r="C33">
        <v>5</v>
      </c>
      <c r="D33" t="s">
        <v>71</v>
      </c>
      <c r="E33" t="s">
        <v>72</v>
      </c>
      <c r="F33" t="s">
        <v>72</v>
      </c>
      <c r="G33" t="s">
        <v>72</v>
      </c>
      <c r="H33" t="s">
        <v>72</v>
      </c>
    </row>
    <row r="34" spans="1:8" x14ac:dyDescent="0.35">
      <c r="A34" t="s">
        <v>73</v>
      </c>
      <c r="B34">
        <v>0</v>
      </c>
      <c r="C34">
        <v>5</v>
      </c>
      <c r="D34" t="s">
        <v>74</v>
      </c>
      <c r="E34">
        <v>7.8589999999999997E-3</v>
      </c>
      <c r="F34" s="1">
        <v>45807</v>
      </c>
      <c r="G34">
        <v>7.8589999999999997E-3</v>
      </c>
      <c r="H34" s="1">
        <v>45807</v>
      </c>
    </row>
    <row r="35" spans="1:8" x14ac:dyDescent="0.35">
      <c r="A35" t="s">
        <v>75</v>
      </c>
      <c r="B35">
        <v>0</v>
      </c>
      <c r="C35">
        <v>5</v>
      </c>
      <c r="D35" t="s">
        <v>76</v>
      </c>
      <c r="E35">
        <v>5.9000000000000003E-4</v>
      </c>
      <c r="F35" s="1">
        <v>45807</v>
      </c>
      <c r="G35">
        <v>5.9000000000000003E-4</v>
      </c>
      <c r="H35" s="1">
        <v>45807</v>
      </c>
    </row>
    <row r="36" spans="1:8" x14ac:dyDescent="0.35">
      <c r="A36" t="s">
        <v>77</v>
      </c>
      <c r="B36">
        <v>0</v>
      </c>
      <c r="C36">
        <v>5</v>
      </c>
      <c r="D36" t="s">
        <v>78</v>
      </c>
      <c r="E36">
        <v>1.4103000000000001</v>
      </c>
      <c r="F36" s="1">
        <v>45807</v>
      </c>
      <c r="G36">
        <v>1.4103000000000001</v>
      </c>
      <c r="H36" s="1">
        <v>45807</v>
      </c>
    </row>
    <row r="37" spans="1:8" x14ac:dyDescent="0.35">
      <c r="A37" t="s">
        <v>79</v>
      </c>
      <c r="B37">
        <v>0</v>
      </c>
      <c r="C37">
        <v>5</v>
      </c>
      <c r="D37" t="s">
        <v>80</v>
      </c>
      <c r="E37">
        <v>6.9430000000000004E-3</v>
      </c>
      <c r="F37" s="1">
        <v>45807</v>
      </c>
      <c r="G37">
        <v>6.9430000000000004E-3</v>
      </c>
      <c r="H37" s="1">
        <v>45807</v>
      </c>
    </row>
    <row r="38" spans="1:8" x14ac:dyDescent="0.35">
      <c r="A38" t="s">
        <v>81</v>
      </c>
      <c r="B38">
        <v>0</v>
      </c>
      <c r="C38">
        <v>5</v>
      </c>
      <c r="D38" t="s">
        <v>82</v>
      </c>
      <c r="E38">
        <v>7.7000000000000002E-3</v>
      </c>
      <c r="F38" s="1">
        <v>45807</v>
      </c>
      <c r="G38">
        <v>7.7000000000000002E-3</v>
      </c>
      <c r="H38" s="1">
        <v>45807</v>
      </c>
    </row>
    <row r="39" spans="1:8" x14ac:dyDescent="0.35">
      <c r="A39" t="s">
        <v>83</v>
      </c>
      <c r="B39">
        <v>0</v>
      </c>
      <c r="C39">
        <v>5</v>
      </c>
      <c r="D39" t="s">
        <v>84</v>
      </c>
      <c r="E39">
        <v>7.2349999999999998E-2</v>
      </c>
      <c r="F39" s="1">
        <v>45807</v>
      </c>
      <c r="G39">
        <v>7.2349999999999998E-2</v>
      </c>
      <c r="H39" s="1">
        <v>45807</v>
      </c>
    </row>
    <row r="40" spans="1:8" x14ac:dyDescent="0.35">
      <c r="A40" t="s">
        <v>85</v>
      </c>
      <c r="B40">
        <v>0</v>
      </c>
      <c r="C40">
        <v>5</v>
      </c>
      <c r="D40" t="s">
        <v>86</v>
      </c>
      <c r="E40">
        <v>3.2585999999999999</v>
      </c>
      <c r="F40" s="1">
        <v>45807</v>
      </c>
      <c r="G40">
        <v>3.2585999999999999</v>
      </c>
      <c r="H40" s="1">
        <v>45807</v>
      </c>
    </row>
    <row r="41" spans="1:8" x14ac:dyDescent="0.35">
      <c r="A41" t="s">
        <v>87</v>
      </c>
      <c r="B41">
        <v>0</v>
      </c>
      <c r="C41">
        <v>5</v>
      </c>
      <c r="D41" t="s">
        <v>88</v>
      </c>
      <c r="E41">
        <v>2E-3</v>
      </c>
      <c r="F41" s="1">
        <v>45807</v>
      </c>
      <c r="G41">
        <v>2E-3</v>
      </c>
      <c r="H41" s="1">
        <v>45807</v>
      </c>
    </row>
    <row r="42" spans="1:8" x14ac:dyDescent="0.35">
      <c r="A42" t="s">
        <v>89</v>
      </c>
      <c r="B42">
        <v>0</v>
      </c>
      <c r="C42">
        <v>5</v>
      </c>
      <c r="D42" t="s">
        <v>90</v>
      </c>
      <c r="E42">
        <v>0.10829999999999999</v>
      </c>
      <c r="F42" s="1">
        <v>45807</v>
      </c>
      <c r="G42">
        <v>0.10829999999999999</v>
      </c>
      <c r="H42" s="1">
        <v>45807</v>
      </c>
    </row>
    <row r="43" spans="1:8" x14ac:dyDescent="0.35">
      <c r="A43" t="s">
        <v>91</v>
      </c>
      <c r="B43">
        <v>0</v>
      </c>
      <c r="C43">
        <v>5</v>
      </c>
      <c r="D43" t="s">
        <v>92</v>
      </c>
      <c r="E43">
        <v>5.78</v>
      </c>
      <c r="F43" s="1">
        <v>45807</v>
      </c>
      <c r="G43">
        <v>5.78</v>
      </c>
      <c r="H43" s="1">
        <v>45807</v>
      </c>
    </row>
    <row r="44" spans="1:8" x14ac:dyDescent="0.35">
      <c r="A44" t="s">
        <v>93</v>
      </c>
      <c r="B44">
        <v>0</v>
      </c>
      <c r="C44">
        <v>5</v>
      </c>
      <c r="D44" t="s">
        <v>94</v>
      </c>
      <c r="E44">
        <v>2.1863000000000001</v>
      </c>
      <c r="F44" s="1">
        <v>45807</v>
      </c>
      <c r="G44">
        <v>2.1863000000000001</v>
      </c>
      <c r="H44" s="1">
        <v>45807</v>
      </c>
    </row>
    <row r="45" spans="1:8" x14ac:dyDescent="0.35">
      <c r="A45" t="s">
        <v>95</v>
      </c>
      <c r="B45">
        <v>0</v>
      </c>
      <c r="C45">
        <v>5</v>
      </c>
      <c r="D45" t="s">
        <v>96</v>
      </c>
      <c r="E45">
        <v>0.57699999999999996</v>
      </c>
      <c r="F45" s="1">
        <v>45807</v>
      </c>
      <c r="G45">
        <v>0.57699999999999996</v>
      </c>
      <c r="H45" s="1">
        <v>45807</v>
      </c>
    </row>
    <row r="46" spans="1:8" x14ac:dyDescent="0.35">
      <c r="A46" t="s">
        <v>97</v>
      </c>
      <c r="B46">
        <v>0</v>
      </c>
      <c r="C46">
        <v>5</v>
      </c>
      <c r="D46" t="s">
        <v>98</v>
      </c>
      <c r="E46">
        <v>5.1450000000000003E-2</v>
      </c>
      <c r="F46" s="1">
        <v>45807</v>
      </c>
      <c r="G46">
        <v>5.1450000000000003E-2</v>
      </c>
      <c r="H46" s="1">
        <v>45807</v>
      </c>
    </row>
    <row r="47" spans="1:8" x14ac:dyDescent="0.35">
      <c r="A47" t="s">
        <v>99</v>
      </c>
      <c r="B47">
        <v>0</v>
      </c>
      <c r="C47">
        <v>5</v>
      </c>
      <c r="D47" t="s">
        <v>100</v>
      </c>
      <c r="E47">
        <v>0.2349</v>
      </c>
      <c r="F47" s="1">
        <v>45807</v>
      </c>
      <c r="G47">
        <v>0.2349</v>
      </c>
      <c r="H47" s="1">
        <v>45807</v>
      </c>
    </row>
    <row r="48" spans="1:8" x14ac:dyDescent="0.35">
      <c r="A48" t="s">
        <v>101</v>
      </c>
      <c r="B48">
        <v>0</v>
      </c>
      <c r="C48">
        <v>5</v>
      </c>
      <c r="D48" t="s">
        <v>102</v>
      </c>
      <c r="E48">
        <v>1.5699999999999999E-2</v>
      </c>
      <c r="F48" s="1">
        <v>45807</v>
      </c>
      <c r="G48">
        <v>1.5699999999999999E-2</v>
      </c>
      <c r="H48" s="1">
        <v>45807</v>
      </c>
    </row>
    <row r="49" spans="1:8" x14ac:dyDescent="0.35">
      <c r="A49" t="s">
        <v>103</v>
      </c>
      <c r="B49">
        <v>0</v>
      </c>
      <c r="C49">
        <v>5</v>
      </c>
      <c r="D49" t="s">
        <v>104</v>
      </c>
      <c r="E49">
        <v>9.7900000000000001E-2</v>
      </c>
      <c r="F49" s="1">
        <v>45807</v>
      </c>
      <c r="G49">
        <v>9.7900000000000001E-2</v>
      </c>
      <c r="H49" s="1">
        <v>45807</v>
      </c>
    </row>
    <row r="50" spans="1:8" x14ac:dyDescent="0.35">
      <c r="A50" t="s">
        <v>105</v>
      </c>
      <c r="B50">
        <v>0</v>
      </c>
      <c r="C50">
        <v>5</v>
      </c>
      <c r="D50" t="s">
        <v>106</v>
      </c>
      <c r="E50">
        <v>0.59630000000000005</v>
      </c>
      <c r="F50" s="1">
        <v>45807</v>
      </c>
      <c r="G50">
        <v>0.59630000000000005</v>
      </c>
      <c r="H50" s="1">
        <v>45807</v>
      </c>
    </row>
    <row r="51" spans="1:8" x14ac:dyDescent="0.35">
      <c r="A51" t="s">
        <v>107</v>
      </c>
      <c r="B51">
        <v>0</v>
      </c>
      <c r="C51">
        <v>5</v>
      </c>
      <c r="D51" t="s">
        <v>108</v>
      </c>
      <c r="E51">
        <v>1.7933999999999999E-2</v>
      </c>
      <c r="F51" s="1">
        <v>45807</v>
      </c>
      <c r="G51">
        <v>1.7933999999999999E-2</v>
      </c>
      <c r="H51" s="1">
        <v>45807</v>
      </c>
    </row>
    <row r="52" spans="1:8" x14ac:dyDescent="0.35">
      <c r="A52" t="s">
        <v>109</v>
      </c>
      <c r="B52">
        <v>0</v>
      </c>
      <c r="C52">
        <v>5</v>
      </c>
      <c r="D52" t="s">
        <v>110</v>
      </c>
      <c r="E52">
        <v>0.26700000000000002</v>
      </c>
      <c r="F52" s="1">
        <v>45807</v>
      </c>
      <c r="G52">
        <v>0.26700000000000002</v>
      </c>
      <c r="H52" s="1">
        <v>45807</v>
      </c>
    </row>
    <row r="53" spans="1:8" x14ac:dyDescent="0.35">
      <c r="A53" t="s">
        <v>111</v>
      </c>
      <c r="B53">
        <v>0</v>
      </c>
      <c r="C53">
        <v>5</v>
      </c>
      <c r="D53" t="s">
        <v>112</v>
      </c>
      <c r="E53">
        <v>0.12529999999999999</v>
      </c>
      <c r="F53" s="1">
        <v>45807</v>
      </c>
      <c r="G53">
        <v>0.12529999999999999</v>
      </c>
      <c r="H53" s="1">
        <v>45807</v>
      </c>
    </row>
    <row r="54" spans="1:8" x14ac:dyDescent="0.35">
      <c r="A54" t="s">
        <v>113</v>
      </c>
      <c r="B54">
        <v>0</v>
      </c>
      <c r="C54">
        <v>5</v>
      </c>
      <c r="D54" t="s">
        <v>114</v>
      </c>
      <c r="E54">
        <v>0.22420000000000001</v>
      </c>
      <c r="F54" s="1">
        <v>45807</v>
      </c>
      <c r="G54">
        <v>0.22420000000000001</v>
      </c>
      <c r="H54" s="1">
        <v>45807</v>
      </c>
    </row>
    <row r="55" spans="1:8" x14ac:dyDescent="0.35">
      <c r="A55" t="s">
        <v>115</v>
      </c>
      <c r="B55">
        <v>0</v>
      </c>
      <c r="C55">
        <v>5</v>
      </c>
      <c r="D55" t="s">
        <v>116</v>
      </c>
      <c r="E55">
        <v>1.2919999999999999E-2</v>
      </c>
      <c r="F55" s="1">
        <v>45807</v>
      </c>
      <c r="G55">
        <v>1.2919999999999999E-2</v>
      </c>
      <c r="H55" s="1">
        <v>45807</v>
      </c>
    </row>
    <row r="56" spans="1:8" x14ac:dyDescent="0.35">
      <c r="A56" t="s">
        <v>117</v>
      </c>
      <c r="B56">
        <v>0</v>
      </c>
      <c r="C56">
        <v>5</v>
      </c>
      <c r="D56" t="s">
        <v>118</v>
      </c>
      <c r="E56">
        <v>0.104195</v>
      </c>
      <c r="F56" s="1">
        <v>45807</v>
      </c>
      <c r="G56">
        <v>0.104195</v>
      </c>
      <c r="H56" s="1">
        <v>45807</v>
      </c>
    </row>
    <row r="57" spans="1:8" x14ac:dyDescent="0.35">
      <c r="A57" t="s">
        <v>119</v>
      </c>
      <c r="B57">
        <v>0</v>
      </c>
      <c r="C57">
        <v>5</v>
      </c>
      <c r="D57" t="s">
        <v>120</v>
      </c>
      <c r="E57">
        <v>0.77459999999999996</v>
      </c>
      <c r="F57" s="1">
        <v>45807</v>
      </c>
      <c r="G57">
        <v>0.77459999999999996</v>
      </c>
      <c r="H57" s="1">
        <v>45807</v>
      </c>
    </row>
    <row r="58" spans="1:8" x14ac:dyDescent="0.35">
      <c r="A58" t="s">
        <v>121</v>
      </c>
      <c r="B58">
        <v>0</v>
      </c>
      <c r="C58">
        <v>5</v>
      </c>
      <c r="D58" t="s">
        <v>122</v>
      </c>
      <c r="E58">
        <v>0.1143</v>
      </c>
      <c r="F58" s="1">
        <v>45807</v>
      </c>
      <c r="G58">
        <v>0.1143</v>
      </c>
      <c r="H58" s="1">
        <v>45809</v>
      </c>
    </row>
    <row r="59" spans="1:8" x14ac:dyDescent="0.35">
      <c r="A59" t="s">
        <v>123</v>
      </c>
      <c r="B59">
        <v>0</v>
      </c>
      <c r="C59">
        <v>5</v>
      </c>
      <c r="D59" t="s">
        <v>124</v>
      </c>
      <c r="E59">
        <v>0.33560000000000001</v>
      </c>
      <c r="F59" s="1">
        <v>45807</v>
      </c>
      <c r="G59">
        <v>0.33560000000000001</v>
      </c>
      <c r="H59" s="1">
        <v>45807</v>
      </c>
    </row>
    <row r="60" spans="1:8" x14ac:dyDescent="0.35">
      <c r="A60" t="s">
        <v>125</v>
      </c>
      <c r="B60">
        <v>0</v>
      </c>
      <c r="C60">
        <v>5</v>
      </c>
      <c r="D60" t="s">
        <v>126</v>
      </c>
      <c r="E60">
        <v>3.0425000000000001E-2</v>
      </c>
      <c r="F60" s="1">
        <v>45807</v>
      </c>
      <c r="G60">
        <v>3.0425000000000001E-2</v>
      </c>
      <c r="H60" s="1">
        <v>45807</v>
      </c>
    </row>
    <row r="61" spans="1:8" x14ac:dyDescent="0.35">
      <c r="A61" t="s">
        <v>127</v>
      </c>
      <c r="B61">
        <v>0</v>
      </c>
      <c r="C61">
        <v>5</v>
      </c>
      <c r="D61" t="s">
        <v>128</v>
      </c>
      <c r="E61">
        <v>2.5510000000000001E-2</v>
      </c>
      <c r="F61" s="1">
        <v>45807</v>
      </c>
      <c r="G61">
        <v>2.5510000000000001E-2</v>
      </c>
      <c r="H61" s="1">
        <v>45807</v>
      </c>
    </row>
    <row r="62" spans="1:8" x14ac:dyDescent="0.35">
      <c r="A62" t="s">
        <v>129</v>
      </c>
      <c r="B62">
        <v>0</v>
      </c>
      <c r="C62">
        <v>5</v>
      </c>
      <c r="D62" t="s">
        <v>130</v>
      </c>
      <c r="E62">
        <v>3.3471000000000001E-2</v>
      </c>
      <c r="F62" s="1">
        <v>45807</v>
      </c>
      <c r="G62">
        <v>3.3471000000000001E-2</v>
      </c>
      <c r="H62" s="1">
        <v>45807</v>
      </c>
    </row>
    <row r="63" spans="1:8" x14ac:dyDescent="0.35">
      <c r="A63" t="s">
        <v>131</v>
      </c>
      <c r="B63">
        <v>0</v>
      </c>
      <c r="C63">
        <v>5</v>
      </c>
      <c r="D63" t="s">
        <v>132</v>
      </c>
      <c r="E63">
        <v>2.41E-2</v>
      </c>
      <c r="F63" s="1">
        <v>45807</v>
      </c>
      <c r="G63">
        <v>2.41E-2</v>
      </c>
      <c r="H63" s="1">
        <v>45807</v>
      </c>
    </row>
    <row r="64" spans="1:8" x14ac:dyDescent="0.35">
      <c r="A64" t="s">
        <v>133</v>
      </c>
      <c r="B64">
        <v>10</v>
      </c>
      <c r="C64">
        <v>5</v>
      </c>
      <c r="D64" t="s">
        <v>134</v>
      </c>
      <c r="E64" t="s">
        <v>134</v>
      </c>
      <c r="F64" t="s">
        <v>134</v>
      </c>
      <c r="G64" t="s">
        <v>134</v>
      </c>
      <c r="H64" t="s">
        <v>134</v>
      </c>
    </row>
    <row r="65" spans="1:8" x14ac:dyDescent="0.35">
      <c r="A65" t="s">
        <v>135</v>
      </c>
      <c r="B65">
        <v>0</v>
      </c>
      <c r="C65">
        <v>5</v>
      </c>
      <c r="D65" t="s">
        <v>136</v>
      </c>
      <c r="E65">
        <v>2.4E-2</v>
      </c>
      <c r="F65" s="1">
        <v>45807</v>
      </c>
      <c r="G65">
        <v>2.4E-2</v>
      </c>
      <c r="H65" s="1">
        <v>45807</v>
      </c>
    </row>
    <row r="66" spans="1:8" x14ac:dyDescent="0.35">
      <c r="A66" t="s">
        <v>137</v>
      </c>
      <c r="B66">
        <v>0</v>
      </c>
      <c r="C66">
        <v>5</v>
      </c>
      <c r="D66" t="s">
        <v>138</v>
      </c>
      <c r="E66" t="s">
        <v>72</v>
      </c>
      <c r="F66" t="s">
        <v>72</v>
      </c>
      <c r="G66" t="s">
        <v>72</v>
      </c>
      <c r="H66" t="s">
        <v>72</v>
      </c>
    </row>
    <row r="67" spans="1:8" x14ac:dyDescent="0.35">
      <c r="A67" t="s">
        <v>139</v>
      </c>
      <c r="B67">
        <v>0</v>
      </c>
      <c r="C67">
        <v>5</v>
      </c>
      <c r="D67" t="s">
        <v>140</v>
      </c>
      <c r="E67">
        <v>3.843</v>
      </c>
      <c r="F67" s="1">
        <v>45807</v>
      </c>
      <c r="G67">
        <v>3.843</v>
      </c>
      <c r="H67" s="1">
        <v>45807</v>
      </c>
    </row>
    <row r="68" spans="1:8" x14ac:dyDescent="0.35">
      <c r="A68" t="s">
        <v>141</v>
      </c>
      <c r="B68">
        <v>0</v>
      </c>
      <c r="C68">
        <v>5</v>
      </c>
      <c r="D68" t="s">
        <v>142</v>
      </c>
      <c r="E68">
        <v>5.5546999999999999E-2</v>
      </c>
      <c r="F68" s="1">
        <v>45807</v>
      </c>
      <c r="G68">
        <v>5.5546999999999999E-2</v>
      </c>
      <c r="H68" s="1">
        <v>45807</v>
      </c>
    </row>
    <row r="69" spans="1:8" x14ac:dyDescent="0.35">
      <c r="A69" t="s">
        <v>143</v>
      </c>
      <c r="B69">
        <v>0</v>
      </c>
      <c r="C69">
        <v>5</v>
      </c>
      <c r="D69" t="s">
        <v>144</v>
      </c>
      <c r="E69">
        <v>3.7600000000000001E-2</v>
      </c>
      <c r="F69" s="1">
        <v>45807</v>
      </c>
      <c r="G69">
        <v>3.7600000000000001E-2</v>
      </c>
      <c r="H69" s="1">
        <v>45807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TUP_FX_RATES 5 (3)</vt:lpstr>
      <vt:lpstr>TUP_FX_RATES 5 (002)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Steve</dc:creator>
  <cp:lastModifiedBy>Ramos, Steve</cp:lastModifiedBy>
  <dcterms:created xsi:type="dcterms:W3CDTF">2025-06-02T17:42:09Z</dcterms:created>
  <dcterms:modified xsi:type="dcterms:W3CDTF">2025-06-02T17:58:44Z</dcterms:modified>
</cp:coreProperties>
</file>